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'3ページ'!$A$1:$I$50</definedName>
    <definedName name="_xlnm.Print_Area" localSheetId="4">'元データ'!$A$1:$H$30</definedName>
  </definedNames>
  <calcPr fullCalcOnLoad="1"/>
</workbook>
</file>

<file path=xl/sharedStrings.xml><?xml version="1.0" encoding="utf-8"?>
<sst xmlns="http://schemas.openxmlformats.org/spreadsheetml/2006/main" count="304" uniqueCount="234">
  <si>
    <t xml:space="preserve">                                                                    </t>
  </si>
  <si>
    <t xml:space="preserve">                                                         </t>
  </si>
  <si>
    <t xml:space="preserve">                                  　　　　　</t>
  </si>
  <si>
    <t xml:space="preserve">                福井県総務部政策統計室</t>
  </si>
  <si>
    <t>　　　　　　　　　　　　　　　　　　　　　　　　　　　　　　</t>
  </si>
  <si>
    <t xml:space="preserve">    － 平成１７年６月１日現在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</si>
  <si>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</si>
  <si>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</si>
  <si>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</si>
  <si>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</si>
  <si>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</si>
  <si>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</si>
  <si>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</si>
  <si>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５月中の移動状況</t>
  </si>
  <si>
    <t xml:space="preserve">        　人口増加数  　 　　　　△８６ 人</t>
  </si>
  <si>
    <t xml:space="preserve">            自然増加数     　　　　　４ 人</t>
  </si>
  <si>
    <t xml:space="preserve">       　   社会増加数 　  　　　△９０ 人</t>
  </si>
  <si>
    <t xml:space="preserve">          世帯増加数     　　　　１９０ 世帯</t>
  </si>
  <si>
    <t xml:space="preserve">    </t>
  </si>
  <si>
    <t xml:space="preserve">      ◎  平成17年６月１日現在の福井県の総人口は、</t>
  </si>
  <si>
    <t xml:space="preserve">        823,553人で、５月中に86人（0.01％）減少</t>
  </si>
  <si>
    <t>　　　　した。</t>
  </si>
  <si>
    <t xml:space="preserve">          内訳は、自然動態で4人（出生635人、死亡</t>
  </si>
  <si>
    <t xml:space="preserve">      　631人）の増加､社会動態で90人（転入1,169</t>
  </si>
  <si>
    <t xml:space="preserve">     　 人、転出1,259人）の減少である。</t>
  </si>
  <si>
    <t xml:space="preserve">      ◎  総世帯数は269,887世帯で、５月中に190世帯</t>
  </si>
  <si>
    <t xml:space="preserve">        増加した。</t>
  </si>
  <si>
    <t xml:space="preserve">      ◎  １世帯当たりの人員は3.05人である。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</si>
  <si>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</si>
  <si>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</si>
  <si>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</si>
  <si>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</si>
  <si>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</si>
  <si>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</si>
  <si>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</si>
  <si>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</si>
  <si>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</si>
  <si>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H16.5</t>
  </si>
  <si>
    <t>H17.1</t>
  </si>
  <si>
    <t>H17.2</t>
  </si>
  <si>
    <t>世帯移動数</t>
  </si>
  <si>
    <t>区　　　分</t>
  </si>
  <si>
    <t>出　　生</t>
  </si>
  <si>
    <t>死　　亡</t>
  </si>
  <si>
    <t>県 外 転 入</t>
  </si>
  <si>
    <t>県 外 転 出</t>
  </si>
  <si>
    <t xml:space="preserve"> 自</t>
  </si>
  <si>
    <t xml:space="preserve">       　 6月</t>
  </si>
  <si>
    <t xml:space="preserve"> 然</t>
  </si>
  <si>
    <t xml:space="preserve">       　 7月</t>
  </si>
  <si>
    <t xml:space="preserve"> 動</t>
  </si>
  <si>
    <t xml:space="preserve">       　 8月</t>
  </si>
  <si>
    <t xml:space="preserve"> 態</t>
  </si>
  <si>
    <t xml:space="preserve">       　 9月</t>
  </si>
  <si>
    <t xml:space="preserve"> ・</t>
  </si>
  <si>
    <t xml:space="preserve">       　10月</t>
  </si>
  <si>
    <t xml:space="preserve"> 社</t>
  </si>
  <si>
    <t xml:space="preserve">       　11月</t>
  </si>
  <si>
    <t xml:space="preserve"> 会</t>
  </si>
  <si>
    <t xml:space="preserve">       　12月</t>
  </si>
  <si>
    <t>平成17年  1月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</si>
  <si>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</si>
  <si>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</si>
  <si>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</si>
  <si>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</si>
  <si>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</si>
  <si>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</si>
  <si>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</si>
  <si>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</si>
  <si>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</si>
  <si>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</si>
  <si>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</si>
  <si>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</si>
  <si>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</si>
  <si>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</si>
  <si>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</si>
  <si>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</si>
  <si>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</si>
  <si>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</si>
  <si>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</si>
  <si>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</si>
  <si>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</si>
  <si>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</si>
  <si>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</si>
  <si>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</si>
  <si>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</si>
  <si>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</si>
  <si>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</si>
  <si>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</si>
  <si>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</si>
  <si>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</si>
  <si>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</si>
  <si>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</si>
  <si>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</si>
  <si>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</si>
  <si>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</si>
  <si>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</si>
  <si>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</si>
  <si>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</si>
  <si>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</si>
  <si>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</si>
  <si>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</si>
  <si>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</si>
  <si>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</si>
  <si>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</si>
  <si>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</si>
  <si>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</si>
  <si>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</si>
  <si>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</si>
  <si>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</si>
  <si>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15.10.1　　推　　計</t>
  </si>
  <si>
    <t>　　   16.10.1　　　 〃</t>
  </si>
  <si>
    <t>　　   17. 3.1　　　 〃</t>
  </si>
  <si>
    <t>　　       4.1　　　 〃</t>
  </si>
  <si>
    <t>　　       5.1　　　 〃</t>
  </si>
  <si>
    <t>　　       6.1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</si>
  <si>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</si>
  <si>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</si>
  <si>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</si>
  <si>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</si>
  <si>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</si>
  <si>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</si>
  <si>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</si>
  <si>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</si>
  <si>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</si>
  <si>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</si>
  <si>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</si>
  <si>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</si>
  <si>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</si>
  <si>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</si>
  <si>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</si>
  <si>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</si>
  <si>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</si>
  <si>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</si>
  <si>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</si>
  <si>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</si>
  <si>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</si>
  <si>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</si>
  <si>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</si>
  <si>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</si>
  <si>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</si>
  <si>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</si>
  <si>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</si>
  <si>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</si>
  <si>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</si>
  <si>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</si>
  <si>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</si>
  <si>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</si>
  <si>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</si>
  <si>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</si>
  <si>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</si>
  <si>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</si>
  <si>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</si>
  <si>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</si>
  <si>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</si>
  <si>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</si>
  <si>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南越前町</t>
  </si>
  <si>
    <t>　丹生郡</t>
  </si>
  <si>
    <t>　　越 前 町</t>
  </si>
  <si>
    <t>　　越 廼 村</t>
  </si>
  <si>
    <t>　　清 水 町</t>
  </si>
  <si>
    <t>　三方郡</t>
  </si>
  <si>
    <t>　　美 浜 町</t>
  </si>
  <si>
    <t>　遠敷郡</t>
  </si>
  <si>
    <t>　　名田庄村</t>
  </si>
  <si>
    <t>　大飯郡</t>
  </si>
  <si>
    <t>　　高 浜 町</t>
  </si>
  <si>
    <t>　　大 飯 町</t>
  </si>
  <si>
    <t>　三方上中郡</t>
  </si>
  <si>
    <t>　　若 狭 町</t>
  </si>
  <si>
    <t>市町村別・出生・死亡・転入・転出者数調べ</t>
  </si>
  <si>
    <t xml:space="preserve"> 　　　 平成17年5月分</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</si>
  <si>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</si>
  <si>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</si>
  <si>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</si>
  <si>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</si>
  <si>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</si>
  <si>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</si>
  <si>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</si>
  <si>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</si>
  <si>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</si>
  <si>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</si>
  <si>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</si>
  <si>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</si>
  <si>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</si>
  <si>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</si>
  <si>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</si>
  <si>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</si>
  <si>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</si>
  <si>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</si>
  <si>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</si>
  <si>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</si>
  <si>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</si>
  <si>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</si>
  <si>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</si>
  <si>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</si>
  <si>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</si>
  <si>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</si>
  <si>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</si>
  <si>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</si>
  <si>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</si>
  <si>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</si>
  <si>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</si>
  <si>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</si>
  <si>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</si>
  <si>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</si>
  <si>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南越前町　</t>
  </si>
  <si>
    <t>越前町　</t>
  </si>
  <si>
    <t>越廼村　</t>
  </si>
  <si>
    <t>清水町　</t>
  </si>
  <si>
    <t>美浜町　</t>
  </si>
  <si>
    <t>名田庄村</t>
  </si>
  <si>
    <t>高浜町　</t>
  </si>
  <si>
    <t>大飯町　</t>
  </si>
  <si>
    <t>若狭町</t>
  </si>
  <si>
    <r>
      <t xml:space="preserve">           </t>
    </r>
    <r>
      <rPr>
        <b/>
        <sz val="30"/>
        <rFont val="ＭＳ 明朝"/>
        <family val="1"/>
      </rPr>
      <t>福井県の人口と世帯（推計）</t>
    </r>
  </si>
  <si>
    <t xml:space="preserve">             《平成17年7月1日公表》</t>
  </si>
  <si>
    <r>
      <t xml:space="preserve">         </t>
    </r>
  </si>
  <si>
    <r>
      <t xml:space="preserve">             </t>
    </r>
  </si>
  <si>
    <r>
      <t>　　</t>
    </r>
    <r>
      <rPr>
        <b/>
        <sz val="10"/>
        <rFont val="ＭＳ ゴシック"/>
        <family val="3"/>
      </rPr>
      <t>◎ 自然動態・社会動態の推移、平成17年5月中の年齢層別移動者数</t>
    </r>
  </si>
  <si>
    <t>(単位：人)</t>
  </si>
  <si>
    <t>計</t>
  </si>
  <si>
    <t>男</t>
  </si>
  <si>
    <t>女</t>
  </si>
  <si>
    <t>平成16年  5月</t>
  </si>
  <si>
    <t xml:space="preserve">       　 2月</t>
  </si>
  <si>
    <t xml:space="preserve">       　 3月</t>
  </si>
  <si>
    <t xml:space="preserve">       　 4月</t>
  </si>
  <si>
    <t xml:space="preserve">       　 5月</t>
  </si>
  <si>
    <t>―</t>
  </si>
  <si>
    <r>
      <t xml:space="preserve">　 </t>
    </r>
    <r>
      <rPr>
        <b/>
        <sz val="10"/>
        <rFont val="ＭＳ ゴシック"/>
        <family val="3"/>
      </rPr>
      <t xml:space="preserve"> ◎ 人口と世帯の推移</t>
    </r>
  </si>
  <si>
    <t>市 町 村 別 人 口  ・  世 帯 数</t>
  </si>
  <si>
    <t xml:space="preserve">          平成17年6月1日現在</t>
  </si>
  <si>
    <t xml:space="preserve">  　あわら市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</si>
</sst>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medium"/>
      <top>
        <color indexed="63"/>
      </top>
      <bottom>
        <color indexed="63"/>
      </bottom>
    </border>
    <border>
      <left style="medium"/>
      <right style="thin"/>
      <top style="dotted"/>
      <bottom>
        <color indexed="63"/>
      </bottom>
    </border>
    <border>
      <left style="thin"/>
      <right style="thin"/>
      <top style="dotted"/>
      <bottom>
        <color indexed="63"/>
      </bottom>
    </border>
    <border>
      <left>
        <color indexed="63"/>
      </left>
      <right style="medium"/>
      <top style="dotted"/>
      <bottom>
        <color indexed="63"/>
      </bottom>
    </border>
    <border>
      <left>
        <color indexed="63"/>
      </left>
      <right style="thin"/>
      <top style="dotted"/>
      <bottom>
        <color indexed="63"/>
      </bottom>
    </border>
    <border>
      <left style="medium"/>
      <right style="medium"/>
      <top style="dotted"/>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color indexed="63"/>
      </left>
      <right>
        <color indexed="63"/>
      </right>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color indexed="63"/>
      </top>
      <bottom style="dashed"/>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style="dashed"/>
      <bottom>
        <color indexed="63"/>
      </botto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style="thin"/>
      <bottom style="medium"/>
    </border>
    <border>
      <left style="medium"/>
      <right style="thin"/>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310">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42" xfId="62" applyFont="1" applyBorder="1">
      <alignment/>
      <protection/>
    </xf>
    <xf numFmtId="0" fontId="42" fillId="0" borderId="36" xfId="62" applyFont="1" applyBorder="1" applyProtection="1">
      <alignment/>
      <protection locked="0"/>
    </xf>
    <xf numFmtId="0" fontId="42" fillId="0" borderId="38" xfId="62" applyFont="1" applyBorder="1" applyProtection="1">
      <alignment/>
      <protection locked="0"/>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37" xfId="62" applyFont="1" applyBorder="1" applyProtection="1">
      <alignment/>
      <protection locked="0"/>
    </xf>
    <xf numFmtId="0" fontId="42" fillId="0" borderId="0" xfId="62" applyFont="1" applyBorder="1" applyProtection="1">
      <alignment/>
      <protection locked="0"/>
    </xf>
    <xf numFmtId="0" fontId="42" fillId="0" borderId="41" xfId="62" applyFont="1" applyBorder="1" applyAlignment="1">
      <alignment horizontal="right"/>
      <protection/>
    </xf>
    <xf numFmtId="0" fontId="42" fillId="0" borderId="36" xfId="62" applyFont="1" applyBorder="1" applyAlignment="1" applyProtection="1">
      <alignment horizontal="righ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71"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2"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protection/>
    </xf>
    <xf numFmtId="0" fontId="26" fillId="0" borderId="73" xfId="63" applyFont="1" applyBorder="1" applyAlignment="1">
      <alignment horizontal="right"/>
      <protection/>
    </xf>
    <xf numFmtId="0" fontId="26" fillId="0" borderId="19" xfId="63" applyFont="1" applyBorder="1" applyAlignment="1">
      <alignment horizontal="center"/>
      <protection/>
    </xf>
    <xf numFmtId="0" fontId="26" fillId="0" borderId="74"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5"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6" xfId="63" applyFont="1" applyBorder="1" applyAlignment="1">
      <alignment horizontal="right"/>
      <protection/>
    </xf>
    <xf numFmtId="0" fontId="26" fillId="0" borderId="72" xfId="63" applyFont="1" applyBorder="1" applyAlignment="1">
      <alignment horizontal="right"/>
      <protection/>
    </xf>
    <xf numFmtId="0" fontId="26" fillId="0" borderId="77" xfId="63" applyFont="1" applyBorder="1" applyAlignment="1">
      <alignment horizontal="center"/>
      <protection/>
    </xf>
    <xf numFmtId="0" fontId="26" fillId="0" borderId="78" xfId="63" applyFont="1" applyBorder="1" applyAlignment="1">
      <alignment horizontal="center"/>
      <protection/>
    </xf>
    <xf numFmtId="0" fontId="26" fillId="0" borderId="79"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9" xfId="63" applyNumberFormat="1" applyFont="1" applyBorder="1" applyProtection="1">
      <alignment/>
      <protection locked="0"/>
    </xf>
    <xf numFmtId="0" fontId="26" fillId="0" borderId="80" xfId="63" applyFont="1" applyBorder="1">
      <alignment/>
      <protection/>
    </xf>
    <xf numFmtId="180" fontId="26" fillId="0" borderId="81" xfId="63" applyNumberFormat="1" applyFont="1" applyBorder="1" applyProtection="1">
      <alignment/>
      <protection locked="0"/>
    </xf>
    <xf numFmtId="0" fontId="26" fillId="0" borderId="82" xfId="63" applyFont="1" applyBorder="1">
      <alignment/>
      <protection/>
    </xf>
    <xf numFmtId="180" fontId="26" fillId="0" borderId="83" xfId="63" applyNumberFormat="1" applyFont="1" applyBorder="1" applyProtection="1">
      <alignment/>
      <protection locked="0"/>
    </xf>
    <xf numFmtId="180" fontId="26" fillId="0" borderId="84" xfId="63" applyNumberFormat="1" applyFont="1" applyBorder="1" applyProtection="1">
      <alignment/>
      <protection locked="0"/>
    </xf>
    <xf numFmtId="181"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0" fontId="26" fillId="0" borderId="90" xfId="63" applyNumberFormat="1" applyFont="1" applyBorder="1" applyProtection="1">
      <alignment/>
      <protection locked="0"/>
    </xf>
    <xf numFmtId="181"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180" fontId="26" fillId="0" borderId="94" xfId="63" applyNumberFormat="1" applyFont="1" applyBorder="1" applyProtection="1">
      <alignment/>
      <protection locked="0"/>
    </xf>
    <xf numFmtId="0" fontId="26" fillId="0" borderId="94" xfId="63" applyFont="1" applyBorder="1">
      <alignment/>
      <protection/>
    </xf>
    <xf numFmtId="180" fontId="26" fillId="0" borderId="95" xfId="63" applyNumberFormat="1" applyFont="1" applyBorder="1" applyProtection="1">
      <alignment/>
      <protection locked="0"/>
    </xf>
    <xf numFmtId="0" fontId="26" fillId="0" borderId="96" xfId="63" applyFont="1" applyBorder="1">
      <alignment/>
      <protection/>
    </xf>
    <xf numFmtId="180" fontId="26" fillId="0" borderId="97" xfId="63" applyNumberFormat="1" applyFont="1" applyBorder="1" applyProtection="1">
      <alignment/>
      <protection locked="0"/>
    </xf>
    <xf numFmtId="180" fontId="26" fillId="0" borderId="98" xfId="63" applyNumberFormat="1" applyFont="1" applyBorder="1" applyProtection="1">
      <alignment/>
      <protection locked="0"/>
    </xf>
    <xf numFmtId="181"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96" xfId="63" applyNumberFormat="1" applyFont="1" applyBorder="1" applyProtection="1">
      <alignment/>
      <protection locked="0"/>
    </xf>
    <xf numFmtId="180" fontId="26" fillId="0" borderId="102" xfId="63" applyNumberFormat="1" applyFont="1" applyBorder="1" applyProtection="1">
      <alignment/>
      <protection locked="0"/>
    </xf>
    <xf numFmtId="180" fontId="26" fillId="0" borderId="103" xfId="63" applyNumberFormat="1" applyFont="1" applyBorder="1" applyProtection="1">
      <alignment/>
      <protection locked="0"/>
    </xf>
    <xf numFmtId="181"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106" xfId="63" applyNumberFormat="1" applyFont="1" applyBorder="1" applyProtection="1">
      <alignment/>
      <protection locked="0"/>
    </xf>
    <xf numFmtId="180" fontId="26" fillId="0" borderId="82"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80" xfId="63" applyNumberFormat="1" applyFont="1" applyBorder="1" applyProtection="1">
      <alignment/>
      <protection locked="0"/>
    </xf>
    <xf numFmtId="180" fontId="26" fillId="0" borderId="107" xfId="63" applyNumberFormat="1" applyFont="1" applyBorder="1" applyProtection="1">
      <alignment/>
      <protection locked="0"/>
    </xf>
    <xf numFmtId="0" fontId="26" fillId="0" borderId="88" xfId="63" applyFont="1" applyBorder="1">
      <alignment/>
      <protection/>
    </xf>
    <xf numFmtId="0" fontId="26" fillId="0" borderId="108" xfId="63" applyFont="1" applyBorder="1">
      <alignment/>
      <protection/>
    </xf>
    <xf numFmtId="180" fontId="26" fillId="0" borderId="109" xfId="63" applyNumberFormat="1" applyFont="1" applyBorder="1" applyProtection="1">
      <alignment/>
      <protection locked="0"/>
    </xf>
    <xf numFmtId="180" fontId="26" fillId="0" borderId="110" xfId="63" applyNumberFormat="1" applyFont="1" applyBorder="1" applyProtection="1">
      <alignment/>
      <protection locked="0"/>
    </xf>
    <xf numFmtId="181" fontId="26" fillId="0" borderId="111" xfId="63" applyNumberFormat="1" applyFont="1" applyBorder="1" applyProtection="1">
      <alignment/>
      <protection locked="0"/>
    </xf>
    <xf numFmtId="180" fontId="26" fillId="0" borderId="109" xfId="63" applyNumberFormat="1" applyFont="1" applyBorder="1" applyAlignment="1" applyProtection="1">
      <alignment horizontal="right"/>
      <protection locked="0"/>
    </xf>
    <xf numFmtId="180" fontId="26" fillId="0" borderId="112" xfId="63" applyNumberFormat="1" applyFont="1" applyBorder="1" applyProtection="1">
      <alignment/>
      <protection locked="0"/>
    </xf>
    <xf numFmtId="180" fontId="26" fillId="0" borderId="111" xfId="63" applyNumberFormat="1" applyFont="1" applyBorder="1" applyProtection="1">
      <alignment/>
      <protection locked="0"/>
    </xf>
    <xf numFmtId="180" fontId="26" fillId="0" borderId="113" xfId="63" applyNumberFormat="1" applyFont="1" applyBorder="1" applyProtection="1">
      <alignment/>
      <protection locked="0"/>
    </xf>
    <xf numFmtId="0" fontId="26" fillId="0" borderId="78" xfId="63" applyFont="1" applyBorder="1">
      <alignment/>
      <protection/>
    </xf>
    <xf numFmtId="180" fontId="26" fillId="0" borderId="114" xfId="63" applyNumberFormat="1" applyFont="1" applyBorder="1" applyProtection="1">
      <alignment/>
      <protection locked="0"/>
    </xf>
    <xf numFmtId="180" fontId="26" fillId="0" borderId="115" xfId="63" applyNumberFormat="1" applyFont="1" applyBorder="1" applyProtection="1">
      <alignment/>
      <protection locked="0"/>
    </xf>
    <xf numFmtId="181" fontId="26" fillId="0" borderId="116" xfId="63" applyNumberFormat="1" applyFont="1" applyBorder="1" applyProtection="1">
      <alignment/>
      <protection locked="0"/>
    </xf>
    <xf numFmtId="180" fontId="26" fillId="0" borderId="117" xfId="63" applyNumberFormat="1" applyFont="1" applyBorder="1" applyProtection="1">
      <alignment/>
      <protection locked="0"/>
    </xf>
    <xf numFmtId="180" fontId="26" fillId="0" borderId="118" xfId="63" applyNumberFormat="1" applyFont="1" applyBorder="1" applyProtection="1">
      <alignment/>
      <protection locked="0"/>
    </xf>
    <xf numFmtId="180" fontId="26" fillId="0" borderId="119"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protection/>
    </xf>
    <xf numFmtId="183" fontId="45" fillId="0" borderId="0" xfId="64" applyNumberFormat="1" applyFont="1" applyAlignment="1">
      <alignment horizontal="centerContinuous"/>
      <protection/>
    </xf>
    <xf numFmtId="0" fontId="0" fillId="0" borderId="0" xfId="64">
      <alignment/>
      <protection/>
    </xf>
    <xf numFmtId="183" fontId="26" fillId="0" borderId="0" xfId="64" applyNumberFormat="1" applyFont="1" applyAlignment="1">
      <alignment/>
      <protection/>
    </xf>
    <xf numFmtId="176" fontId="26" fillId="0" borderId="0" xfId="64" applyNumberFormat="1" applyFont="1" applyAlignment="1">
      <alignment/>
      <protection/>
    </xf>
    <xf numFmtId="0" fontId="26" fillId="0" borderId="52" xfId="64" applyFont="1" applyBorder="1" applyAlignment="1">
      <alignment horizontal="right"/>
      <protection/>
    </xf>
    <xf numFmtId="183" fontId="26" fillId="0" borderId="52" xfId="64" applyNumberFormat="1" applyFont="1" applyBorder="1" applyAlignment="1" applyProtection="1" quotePrefix="1">
      <alignment horizontal="right"/>
      <protection locked="0"/>
    </xf>
    <xf numFmtId="183" fontId="26" fillId="0" borderId="75" xfId="64" applyNumberFormat="1" applyFont="1" applyBorder="1" applyAlignment="1">
      <alignment horizontal="right"/>
      <protection/>
    </xf>
    <xf numFmtId="183" fontId="26" fillId="0" borderId="57" xfId="64" applyNumberFormat="1" applyFont="1" applyBorder="1" applyAlignment="1">
      <alignment horizontal="centerContinuous"/>
      <protection/>
    </xf>
    <xf numFmtId="183" fontId="26" fillId="0" borderId="120" xfId="64" applyNumberFormat="1" applyFont="1" applyBorder="1" applyAlignment="1">
      <alignment horizontal="centerContinuous"/>
      <protection/>
    </xf>
    <xf numFmtId="183" fontId="26" fillId="0" borderId="121" xfId="64" applyNumberFormat="1" applyFont="1" applyBorder="1" applyAlignment="1">
      <alignment horizontal="centerContinuous"/>
      <protection/>
    </xf>
    <xf numFmtId="183" fontId="26" fillId="0" borderId="56" xfId="64" applyNumberFormat="1" applyFont="1" applyBorder="1" applyAlignment="1" quotePrefix="1">
      <alignment horizontal="centerContinuous"/>
      <protection/>
    </xf>
    <xf numFmtId="183" fontId="26" fillId="0" borderId="56" xfId="64" applyNumberFormat="1" applyFont="1" applyBorder="1" applyAlignment="1">
      <alignment horizontal="centerContinuous"/>
      <protection/>
    </xf>
    <xf numFmtId="183" fontId="42" fillId="0" borderId="75" xfId="64" applyNumberFormat="1" applyFont="1" applyBorder="1" applyAlignment="1">
      <alignment horizontal="center"/>
      <protection/>
    </xf>
    <xf numFmtId="0" fontId="0" fillId="0" borderId="25" xfId="64" applyBorder="1">
      <alignment/>
      <protection/>
    </xf>
    <xf numFmtId="183" fontId="26" fillId="0" borderId="78" xfId="64" applyNumberFormat="1" applyFont="1" applyBorder="1" applyAlignment="1">
      <alignment/>
      <protection/>
    </xf>
    <xf numFmtId="183" fontId="42" fillId="0" borderId="122" xfId="64" applyNumberFormat="1" applyFont="1" applyBorder="1" applyAlignment="1">
      <alignment horizontal="center"/>
      <protection/>
    </xf>
    <xf numFmtId="183" fontId="42" fillId="0" borderId="77" xfId="64" applyNumberFormat="1" applyFont="1" applyBorder="1" applyAlignment="1">
      <alignment horizontal="center"/>
      <protection/>
    </xf>
    <xf numFmtId="183" fontId="42" fillId="0" borderId="123" xfId="64" applyNumberFormat="1" applyFont="1" applyBorder="1" applyAlignment="1">
      <alignment horizontal="center"/>
      <protection/>
    </xf>
    <xf numFmtId="183" fontId="42" fillId="0" borderId="71" xfId="64" applyNumberFormat="1" applyFont="1" applyBorder="1" applyAlignment="1">
      <alignment horizontal="center"/>
      <protection/>
    </xf>
    <xf numFmtId="183" fontId="42" fillId="0" borderId="78" xfId="64" applyNumberFormat="1" applyFont="1" applyBorder="1" applyAlignment="1">
      <alignment horizontal="center"/>
      <protection/>
    </xf>
    <xf numFmtId="183" fontId="26" fillId="0" borderId="80" xfId="64" applyNumberFormat="1" applyFont="1" applyBorder="1" applyAlignment="1">
      <alignment horizontal="distributed"/>
      <protection/>
    </xf>
    <xf numFmtId="180" fontId="26" fillId="0" borderId="124" xfId="64" applyNumberFormat="1" applyFont="1" applyBorder="1" applyAlignment="1">
      <alignment/>
      <protection/>
    </xf>
    <xf numFmtId="180" fontId="26" fillId="0" borderId="120" xfId="64" applyNumberFormat="1" applyFont="1" applyBorder="1" applyAlignment="1">
      <alignment/>
      <protection/>
    </xf>
    <xf numFmtId="180" fontId="26" fillId="0" borderId="121" xfId="64" applyNumberFormat="1" applyFont="1" applyBorder="1" applyAlignment="1">
      <alignment/>
      <protection/>
    </xf>
    <xf numFmtId="180" fontId="26" fillId="0" borderId="57" xfId="64" applyNumberFormat="1" applyFont="1" applyBorder="1" applyAlignment="1">
      <alignment/>
      <protection/>
    </xf>
    <xf numFmtId="180" fontId="26" fillId="0" borderId="125" xfId="64" applyNumberFormat="1" applyFont="1" applyBorder="1" applyAlignment="1">
      <alignment/>
      <protection/>
    </xf>
    <xf numFmtId="183" fontId="26" fillId="0" borderId="81" xfId="64" applyNumberFormat="1" applyFont="1" applyBorder="1" applyAlignment="1">
      <alignment horizontal="distributed"/>
      <protection/>
    </xf>
    <xf numFmtId="180" fontId="26" fillId="0" borderId="126" xfId="64" applyNumberFormat="1" applyFont="1" applyBorder="1" applyAlignment="1">
      <alignment/>
      <protection/>
    </xf>
    <xf numFmtId="180" fontId="26" fillId="0" borderId="18" xfId="64" applyNumberFormat="1" applyFont="1" applyBorder="1" applyAlignment="1">
      <alignment/>
      <protection/>
    </xf>
    <xf numFmtId="180" fontId="26" fillId="0" borderId="65" xfId="64" applyNumberFormat="1" applyFont="1" applyBorder="1" applyAlignment="1">
      <alignment/>
      <protection/>
    </xf>
    <xf numFmtId="180" fontId="26" fillId="0" borderId="61" xfId="64" applyNumberFormat="1" applyFont="1" applyBorder="1" applyAlignment="1">
      <alignment/>
      <protection/>
    </xf>
    <xf numFmtId="180" fontId="26" fillId="0" borderId="67" xfId="64" applyNumberFormat="1" applyFont="1" applyBorder="1" applyAlignment="1">
      <alignment/>
      <protection/>
    </xf>
    <xf numFmtId="183" fontId="26" fillId="0" borderId="127" xfId="64" applyNumberFormat="1" applyFont="1" applyBorder="1" applyAlignment="1">
      <alignment horizontal="distributed"/>
      <protection/>
    </xf>
    <xf numFmtId="180" fontId="26" fillId="0" borderId="128" xfId="64" applyNumberFormat="1" applyFont="1" applyBorder="1" applyAlignment="1">
      <alignment/>
      <protection/>
    </xf>
    <xf numFmtId="180" fontId="26" fillId="0" borderId="129" xfId="64" applyNumberFormat="1" applyFont="1" applyBorder="1" applyAlignment="1">
      <alignment/>
      <protection/>
    </xf>
    <xf numFmtId="180" fontId="26" fillId="0" borderId="130" xfId="64" applyNumberFormat="1" applyFont="1" applyBorder="1" applyAlignment="1">
      <alignment/>
      <protection/>
    </xf>
    <xf numFmtId="180" fontId="26" fillId="0" borderId="131" xfId="64" applyNumberFormat="1" applyFont="1" applyBorder="1" applyAlignment="1">
      <alignment/>
      <protection/>
    </xf>
    <xf numFmtId="180" fontId="26" fillId="0" borderId="132" xfId="64" applyNumberFormat="1" applyFont="1" applyBorder="1" applyAlignment="1">
      <alignment/>
      <protection/>
    </xf>
    <xf numFmtId="183" fontId="26" fillId="0" borderId="133" xfId="64" applyNumberFormat="1" applyFont="1" applyBorder="1" applyAlignment="1">
      <alignment horizontal="distributed"/>
      <protection/>
    </xf>
    <xf numFmtId="180" fontId="26" fillId="0" borderId="134" xfId="64" applyNumberFormat="1" applyFont="1" applyBorder="1" applyAlignment="1">
      <alignment/>
      <protection/>
    </xf>
    <xf numFmtId="180" fontId="26" fillId="0" borderId="135" xfId="64" applyNumberFormat="1" applyFont="1" applyBorder="1" applyAlignment="1">
      <alignment/>
      <protection/>
    </xf>
    <xf numFmtId="180" fontId="26" fillId="0" borderId="136" xfId="64" applyNumberFormat="1" applyFont="1" applyBorder="1" applyAlignment="1">
      <alignment/>
      <protection/>
    </xf>
    <xf numFmtId="180" fontId="26" fillId="0" borderId="137" xfId="64" applyNumberFormat="1" applyFont="1" applyBorder="1" applyAlignment="1">
      <alignment/>
      <protection/>
    </xf>
    <xf numFmtId="180" fontId="26" fillId="0" borderId="138" xfId="64" applyNumberFormat="1" applyFont="1" applyBorder="1" applyAlignment="1">
      <alignment/>
      <protection/>
    </xf>
    <xf numFmtId="183" fontId="26" fillId="0" borderId="139" xfId="64" applyNumberFormat="1" applyFont="1" applyBorder="1" applyAlignment="1">
      <alignment horizontal="distributed"/>
      <protection/>
    </xf>
    <xf numFmtId="180" fontId="26" fillId="0" borderId="140" xfId="64" applyNumberFormat="1" applyFont="1" applyBorder="1" applyAlignment="1">
      <alignment/>
      <protection/>
    </xf>
    <xf numFmtId="180" fontId="26" fillId="0" borderId="141" xfId="64" applyNumberFormat="1" applyFont="1" applyBorder="1" applyAlignment="1">
      <alignment/>
      <protection/>
    </xf>
    <xf numFmtId="180" fontId="26" fillId="0" borderId="142" xfId="64" applyNumberFormat="1" applyFont="1" applyBorder="1" applyAlignment="1">
      <alignment/>
      <protection/>
    </xf>
    <xf numFmtId="180" fontId="26" fillId="0" borderId="143" xfId="64" applyNumberFormat="1" applyFont="1" applyBorder="1" applyAlignment="1">
      <alignment/>
      <protection/>
    </xf>
    <xf numFmtId="180" fontId="26" fillId="0" borderId="144" xfId="64" applyNumberFormat="1" applyFont="1" applyBorder="1" applyAlignment="1">
      <alignment/>
      <protection/>
    </xf>
    <xf numFmtId="183" fontId="26" fillId="0" borderId="88" xfId="64" applyNumberFormat="1" applyFont="1" applyBorder="1" applyAlignment="1">
      <alignment horizontal="distributed"/>
      <protection/>
    </xf>
    <xf numFmtId="183" fontId="26" fillId="0" borderId="94" xfId="64" applyNumberFormat="1" applyFont="1" applyBorder="1" applyAlignment="1">
      <alignment horizontal="distributed"/>
      <protection/>
    </xf>
    <xf numFmtId="183" fontId="26" fillId="0" borderId="96" xfId="64" applyNumberFormat="1" applyFont="1" applyBorder="1" applyAlignment="1">
      <alignment horizontal="distributed"/>
      <protection/>
    </xf>
    <xf numFmtId="183" fontId="26" fillId="0" borderId="145" xfId="64" applyNumberFormat="1" applyFont="1" applyBorder="1" applyAlignment="1">
      <alignment horizontal="distributed"/>
      <protection/>
    </xf>
    <xf numFmtId="180" fontId="26" fillId="0" borderId="146" xfId="64" applyNumberFormat="1" applyFont="1" applyBorder="1" applyAlignment="1">
      <alignment/>
      <protection/>
    </xf>
    <xf numFmtId="180" fontId="26" fillId="0" borderId="147" xfId="64" applyNumberFormat="1" applyFont="1" applyBorder="1" applyAlignment="1">
      <alignment/>
      <protection/>
    </xf>
    <xf numFmtId="180" fontId="26" fillId="0" borderId="148" xfId="64" applyNumberFormat="1" applyFont="1" applyBorder="1" applyAlignment="1">
      <alignment/>
      <protection/>
    </xf>
    <xf numFmtId="180" fontId="26" fillId="0" borderId="149" xfId="64" applyNumberFormat="1" applyFont="1" applyBorder="1" applyAlignment="1">
      <alignment/>
      <protection/>
    </xf>
    <xf numFmtId="180" fontId="26" fillId="0" borderId="150" xfId="64" applyNumberFormat="1" applyFont="1" applyBorder="1" applyAlignment="1">
      <alignment/>
      <protection/>
    </xf>
    <xf numFmtId="183" fontId="26" fillId="0" borderId="151" xfId="64" applyNumberFormat="1" applyFont="1" applyBorder="1" applyAlignment="1">
      <alignment horizontal="distributed"/>
      <protection/>
    </xf>
    <xf numFmtId="180" fontId="26" fillId="0" borderId="152" xfId="64" applyNumberFormat="1" applyFont="1" applyBorder="1" applyAlignment="1">
      <alignment/>
      <protection/>
    </xf>
    <xf numFmtId="180" fontId="26" fillId="0" borderId="153" xfId="64" applyNumberFormat="1" applyFont="1" applyBorder="1" applyAlignment="1">
      <alignment/>
      <protection/>
    </xf>
    <xf numFmtId="180" fontId="26" fillId="0" borderId="154" xfId="64" applyNumberFormat="1" applyFont="1" applyBorder="1" applyAlignment="1">
      <alignment/>
      <protection/>
    </xf>
    <xf numFmtId="180" fontId="26" fillId="0" borderId="155" xfId="64" applyNumberFormat="1" applyFont="1" applyBorder="1" applyAlignment="1">
      <alignment/>
      <protection/>
    </xf>
    <xf numFmtId="180" fontId="26" fillId="0" borderId="156" xfId="64" applyNumberFormat="1" applyFont="1" applyBorder="1" applyAlignment="1">
      <alignment/>
      <protection/>
    </xf>
    <xf numFmtId="183" fontId="26" fillId="0" borderId="157" xfId="64" applyNumberFormat="1" applyFont="1" applyBorder="1" applyAlignment="1">
      <alignment horizontal="distributed"/>
      <protection/>
    </xf>
    <xf numFmtId="180" fontId="26" fillId="0" borderId="158" xfId="64" applyNumberFormat="1" applyFont="1" applyBorder="1" applyAlignment="1">
      <alignment/>
      <protection/>
    </xf>
    <xf numFmtId="180" fontId="26" fillId="0" borderId="77" xfId="64" applyNumberFormat="1" applyFont="1" applyBorder="1" applyAlignment="1">
      <alignment/>
      <protection/>
    </xf>
    <xf numFmtId="180" fontId="26" fillId="0" borderId="123" xfId="64" applyNumberFormat="1" applyFont="1" applyBorder="1" applyAlignment="1">
      <alignment/>
      <protection/>
    </xf>
    <xf numFmtId="180" fontId="26" fillId="0" borderId="159" xfId="64" applyNumberFormat="1" applyFont="1" applyBorder="1" applyAlignment="1">
      <alignment/>
      <protection/>
    </xf>
    <xf numFmtId="0" fontId="0" fillId="0" borderId="0" xfId="64" applyBorder="1">
      <alignment/>
      <protection/>
    </xf>
    <xf numFmtId="0" fontId="0" fillId="0" borderId="54" xfId="64" applyBorder="1">
      <alignment/>
      <protection/>
    </xf>
    <xf numFmtId="183" fontId="26" fillId="0" borderId="0" xfId="64" applyNumberFormat="1" applyFont="1" applyFill="1" applyBorder="1" applyAlignment="1">
      <alignment horizontal="distributed" vertical="center"/>
      <protection/>
    </xf>
    <xf numFmtId="0" fontId="0" fillId="0" borderId="0" xfId="64"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506xls1" xfId="61"/>
    <cellStyle name="標準_200506xls2" xfId="62"/>
    <cellStyle name="標準_200506xls3" xfId="63"/>
    <cellStyle name="標準_200506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H16.5</c:v>
                </c:pt>
                <c:pt idx="2">
                  <c:v>6</c:v>
                </c:pt>
                <c:pt idx="3">
                  <c:v>7</c:v>
                </c:pt>
                <c:pt idx="4">
                  <c:v>8</c:v>
                </c:pt>
                <c:pt idx="5">
                  <c:v>9</c:v>
                </c:pt>
                <c:pt idx="6">
                  <c:v>10</c:v>
                </c:pt>
                <c:pt idx="7">
                  <c:v>11</c:v>
                </c:pt>
                <c:pt idx="8">
                  <c:v>12</c:v>
                </c:pt>
                <c:pt idx="9">
                  <c:v>H17.1</c:v>
                </c:pt>
              </c:strCache>
            </c:strRef>
          </c:cat>
          <c:val>
            <c:numRef>
              <c:f>'元データ'!$B$19:$B$28</c:f>
              <c:numCache>
                <c:ptCount val="10"/>
                <c:pt idx="1">
                  <c:v>0</c:v>
                </c:pt>
                <c:pt idx="2">
                  <c:v>6</c:v>
                </c:pt>
                <c:pt idx="3">
                  <c:v>7</c:v>
                </c:pt>
                <c:pt idx="4">
                  <c:v>8</c:v>
                </c:pt>
                <c:pt idx="5">
                  <c:v>9</c:v>
                </c:pt>
                <c:pt idx="6">
                  <c:v>10</c:v>
                </c:pt>
                <c:pt idx="7">
                  <c:v>11</c:v>
                </c:pt>
                <c:pt idx="8">
                  <c:v>12</c:v>
                </c:pt>
                <c:pt idx="9">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H16.5</c:v>
                </c:pt>
                <c:pt idx="2">
                  <c:v>6</c:v>
                </c:pt>
                <c:pt idx="3">
                  <c:v>7</c:v>
                </c:pt>
                <c:pt idx="4">
                  <c:v>8</c:v>
                </c:pt>
                <c:pt idx="5">
                  <c:v>9</c:v>
                </c:pt>
                <c:pt idx="6">
                  <c:v>10</c:v>
                </c:pt>
                <c:pt idx="7">
                  <c:v>11</c:v>
                </c:pt>
                <c:pt idx="8">
                  <c:v>12</c:v>
                </c:pt>
                <c:pt idx="9">
                  <c:v>H17.1</c:v>
                </c:pt>
              </c:strCache>
            </c:strRef>
          </c:cat>
          <c:val>
            <c:numRef>
              <c:f>'元データ'!$C$19:$C$28</c:f>
              <c:numCache>
                <c:ptCount val="10"/>
                <c:pt idx="1">
                  <c:v>327</c:v>
                </c:pt>
                <c:pt idx="2">
                  <c:v>284</c:v>
                </c:pt>
                <c:pt idx="3">
                  <c:v>109</c:v>
                </c:pt>
                <c:pt idx="4">
                  <c:v>-375</c:v>
                </c:pt>
                <c:pt idx="5">
                  <c:v>-2</c:v>
                </c:pt>
                <c:pt idx="6">
                  <c:v>269</c:v>
                </c:pt>
                <c:pt idx="7">
                  <c:v>279</c:v>
                </c:pt>
                <c:pt idx="8">
                  <c:v>44</c:v>
                </c:pt>
                <c:pt idx="9">
                  <c:v>-90</c:v>
                </c:pt>
              </c:numCache>
            </c:numRef>
          </c:val>
          <c:smooth val="0"/>
        </c:ser>
        <c:axId val="19609557"/>
        <c:axId val="21344198"/>
      </c:lineChart>
      <c:catAx>
        <c:axId val="1960955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21344198"/>
        <c:crosses val="autoZero"/>
        <c:auto val="0"/>
        <c:lblOffset val="100"/>
        <c:noMultiLvlLbl val="0"/>
      </c:catAx>
      <c:valAx>
        <c:axId val="2134419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9609557"/>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'元データ'!$C$3:$C$15</c:f>
              <c:numCache>
                <c:ptCount val="13"/>
                <c:pt idx="0">
                  <c:v>587</c:v>
                </c:pt>
                <c:pt idx="1">
                  <c:v>618</c:v>
                </c:pt>
                <c:pt idx="2">
                  <c:v>666</c:v>
                </c:pt>
                <c:pt idx="3">
                  <c:v>645</c:v>
                </c:pt>
                <c:pt idx="4">
                  <c:v>610</c:v>
                </c:pt>
                <c:pt idx="5">
                  <c:v>593</c:v>
                </c:pt>
                <c:pt idx="6">
                  <c:v>597</c:v>
                </c:pt>
                <c:pt idx="7">
                  <c:v>595</c:v>
                </c:pt>
                <c:pt idx="8">
                  <c:v>611</c:v>
                </c:pt>
                <c:pt idx="9">
                  <c:v>574</c:v>
                </c:pt>
                <c:pt idx="10">
                  <c:v>639</c:v>
                </c:pt>
                <c:pt idx="11">
                  <c:v>550</c:v>
                </c:pt>
                <c:pt idx="12">
                  <c:v>635</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'元データ'!$D$3:$D$15</c:f>
              <c:numCache>
                <c:ptCount val="13"/>
                <c:pt idx="0">
                  <c:v>585</c:v>
                </c:pt>
                <c:pt idx="1">
                  <c:v>542</c:v>
                </c:pt>
                <c:pt idx="2">
                  <c:v>570</c:v>
                </c:pt>
                <c:pt idx="3">
                  <c:v>624</c:v>
                </c:pt>
                <c:pt idx="4">
                  <c:v>525</c:v>
                </c:pt>
                <c:pt idx="5">
                  <c:v>617</c:v>
                </c:pt>
                <c:pt idx="6">
                  <c:v>666</c:v>
                </c:pt>
                <c:pt idx="7">
                  <c:v>674</c:v>
                </c:pt>
                <c:pt idx="8">
                  <c:v>783</c:v>
                </c:pt>
                <c:pt idx="9">
                  <c:v>700</c:v>
                </c:pt>
                <c:pt idx="10">
                  <c:v>759</c:v>
                </c:pt>
                <c:pt idx="11">
                  <c:v>675</c:v>
                </c:pt>
                <c:pt idx="12">
                  <c:v>631</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'元データ'!$E$3:$E$15</c:f>
              <c:numCache>
                <c:ptCount val="13"/>
                <c:pt idx="0">
                  <c:v>1283</c:v>
                </c:pt>
                <c:pt idx="1">
                  <c:v>1005</c:v>
                </c:pt>
                <c:pt idx="2">
                  <c:v>1254</c:v>
                </c:pt>
                <c:pt idx="3">
                  <c:v>1318</c:v>
                </c:pt>
                <c:pt idx="4">
                  <c:v>1111</c:v>
                </c:pt>
                <c:pt idx="5">
                  <c:v>1305</c:v>
                </c:pt>
                <c:pt idx="6">
                  <c:v>1004</c:v>
                </c:pt>
                <c:pt idx="7">
                  <c:v>995</c:v>
                </c:pt>
                <c:pt idx="8">
                  <c:v>1016</c:v>
                </c:pt>
                <c:pt idx="9">
                  <c:v>945</c:v>
                </c:pt>
                <c:pt idx="10">
                  <c:v>2378</c:v>
                </c:pt>
                <c:pt idx="11">
                  <c:v>2306</c:v>
                </c:pt>
                <c:pt idx="12">
                  <c:v>1169</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'元データ'!$F$3:$F$15</c:f>
              <c:numCache>
                <c:ptCount val="13"/>
                <c:pt idx="0">
                  <c:v>1010</c:v>
                </c:pt>
                <c:pt idx="1">
                  <c:v>1022</c:v>
                </c:pt>
                <c:pt idx="2">
                  <c:v>1466</c:v>
                </c:pt>
                <c:pt idx="3">
                  <c:v>1785</c:v>
                </c:pt>
                <c:pt idx="4">
                  <c:v>1328</c:v>
                </c:pt>
                <c:pt idx="5">
                  <c:v>1269</c:v>
                </c:pt>
                <c:pt idx="6">
                  <c:v>1010</c:v>
                </c:pt>
                <c:pt idx="7">
                  <c:v>1094</c:v>
                </c:pt>
                <c:pt idx="8">
                  <c:v>1113</c:v>
                </c:pt>
                <c:pt idx="9">
                  <c:v>1054</c:v>
                </c:pt>
                <c:pt idx="10">
                  <c:v>4124</c:v>
                </c:pt>
                <c:pt idx="11">
                  <c:v>1811</c:v>
                </c:pt>
                <c:pt idx="12">
                  <c:v>1259</c:v>
                </c:pt>
              </c:numCache>
            </c:numRef>
          </c:val>
          <c:smooth val="0"/>
        </c:ser>
        <c:axId val="39232743"/>
        <c:axId val="43356216"/>
      </c:lineChart>
      <c:catAx>
        <c:axId val="3923274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43356216"/>
        <c:crosses val="autoZero"/>
        <c:auto val="0"/>
        <c:lblOffset val="100"/>
        <c:tickLblSkip val="2"/>
        <c:noMultiLvlLbl val="0"/>
      </c:catAx>
      <c:valAx>
        <c:axId val="43356216"/>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39232743"/>
        <c:crossesAt val="1"/>
        <c:crossBetween val="between"/>
        <c:dispUnits/>
        <c:majorUnit val="800"/>
      </c:valAx>
      <c:spPr>
        <a:solidFill>
          <a:srgbClr val="FFFFFF"/>
        </a:solidFill>
        <a:ln w="3175">
          <a:noFill/>
        </a:ln>
      </c:spPr>
    </c:plotArea>
    <c:legend>
      <c:legendPos val="t"/>
      <c:layout>
        <c:manualLayout>
          <c:xMode val="edge"/>
          <c:yMode val="edge"/>
          <c:x val="0.20675"/>
          <c:y val="0.06475"/>
          <c:w val="0.6632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425"/>
          <c:y val="0.14925"/>
          <c:w val="0.92"/>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'元データ'!$C$20:$C$32</c:f>
              <c:numCache>
                <c:ptCount val="13"/>
                <c:pt idx="0">
                  <c:v>327</c:v>
                </c:pt>
                <c:pt idx="1">
                  <c:v>284</c:v>
                </c:pt>
                <c:pt idx="2">
                  <c:v>109</c:v>
                </c:pt>
                <c:pt idx="3">
                  <c:v>-375</c:v>
                </c:pt>
                <c:pt idx="4">
                  <c:v>-2</c:v>
                </c:pt>
                <c:pt idx="5">
                  <c:v>269</c:v>
                </c:pt>
                <c:pt idx="6">
                  <c:v>279</c:v>
                </c:pt>
                <c:pt idx="7">
                  <c:v>44</c:v>
                </c:pt>
                <c:pt idx="8">
                  <c:v>-90</c:v>
                </c:pt>
                <c:pt idx="9">
                  <c:v>41</c:v>
                </c:pt>
                <c:pt idx="10">
                  <c:v>-448</c:v>
                </c:pt>
                <c:pt idx="11">
                  <c:v>931</c:v>
                </c:pt>
                <c:pt idx="12">
                  <c:v>190</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H16.5</c:v>
                </c:pt>
                <c:pt idx="1">
                  <c:v>6</c:v>
                </c:pt>
                <c:pt idx="2">
                  <c:v>7</c:v>
                </c:pt>
                <c:pt idx="3">
                  <c:v>8</c:v>
                </c:pt>
                <c:pt idx="4">
                  <c:v>9</c:v>
                </c:pt>
                <c:pt idx="5">
                  <c:v>10</c:v>
                </c:pt>
                <c:pt idx="6">
                  <c:v>11</c:v>
                </c:pt>
                <c:pt idx="7">
                  <c:v>12</c:v>
                </c:pt>
                <c:pt idx="8">
                  <c:v>H17.1</c:v>
                </c:pt>
                <c:pt idx="9">
                  <c:v>H17.2</c:v>
                </c:pt>
                <c:pt idx="10">
                  <c:v>3</c:v>
                </c:pt>
                <c:pt idx="11">
                  <c:v>4</c:v>
                </c:pt>
                <c:pt idx="12">
                  <c:v>5</c:v>
                </c:pt>
              </c:strCache>
            </c:strRef>
          </c:cat>
          <c:val>
            <c:numRef>
              <c:f>'元データ'!$C$20:$C$32</c:f>
              <c:numCache>
                <c:ptCount val="13"/>
                <c:pt idx="0">
                  <c:v>327</c:v>
                </c:pt>
                <c:pt idx="1">
                  <c:v>284</c:v>
                </c:pt>
                <c:pt idx="2">
                  <c:v>109</c:v>
                </c:pt>
                <c:pt idx="3">
                  <c:v>-375</c:v>
                </c:pt>
                <c:pt idx="4">
                  <c:v>-2</c:v>
                </c:pt>
                <c:pt idx="5">
                  <c:v>269</c:v>
                </c:pt>
                <c:pt idx="6">
                  <c:v>279</c:v>
                </c:pt>
                <c:pt idx="7">
                  <c:v>44</c:v>
                </c:pt>
                <c:pt idx="8">
                  <c:v>-90</c:v>
                </c:pt>
                <c:pt idx="9">
                  <c:v>41</c:v>
                </c:pt>
                <c:pt idx="10">
                  <c:v>-448</c:v>
                </c:pt>
                <c:pt idx="11">
                  <c:v>931</c:v>
                </c:pt>
                <c:pt idx="12">
                  <c:v>190</c:v>
                </c:pt>
              </c:numCache>
            </c:numRef>
          </c:val>
          <c:smooth val="0"/>
        </c:ser>
        <c:axId val="44079801"/>
        <c:axId val="12426602"/>
      </c:lineChart>
      <c:catAx>
        <c:axId val="4407980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12426602"/>
        <c:crosses val="autoZero"/>
        <c:auto val="0"/>
        <c:lblOffset val="100"/>
        <c:tickLblSkip val="2"/>
        <c:noMultiLvlLbl val="0"/>
      </c:catAx>
      <c:valAx>
        <c:axId val="12426602"/>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4079801"/>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８２３，５５３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３９８，５６９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４２４，９８４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２６９，８８７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215</v>
      </c>
      <c r="B2" s="1"/>
      <c r="C2" s="1"/>
      <c r="D2" s="1"/>
      <c r="E2" s="1"/>
      <c r="F2" s="1"/>
      <c r="G2" s="1"/>
      <c r="H2" s="1"/>
      <c r="I2" s="1"/>
      <c r="J2" s="1"/>
      <c r="K2" s="1"/>
      <c r="L2" s="1"/>
      <c r="M2" s="1"/>
      <c r="N2" s="1"/>
    </row>
    <row r="3" ht="12.75"/>
    <row r="4" ht="12.75">
      <c r="A4" s="2" t="s">
        <v>0</v>
      </c>
    </row>
    <row r="5" spans="1:13" ht="14.25">
      <c r="A5" s="2" t="s">
        <v>1</v>
      </c>
      <c r="I5" s="3" t="s">
        <v>216</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217</v>
      </c>
      <c r="I12" s="10"/>
    </row>
    <row r="14" spans="1:9" ht="21" customHeight="1">
      <c r="A14" s="2" t="s">
        <v>218</v>
      </c>
      <c r="I14" s="14"/>
    </row>
    <row r="16" ht="21" customHeight="1">
      <c r="A16" s="2" t="s">
        <v>218</v>
      </c>
    </row>
    <row r="18" ht="21" customHeight="1">
      <c r="A18" s="2" t="s">
        <v>217</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219</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220</v>
      </c>
      <c r="O4" s="42"/>
      <c r="P4" s="41"/>
    </row>
    <row r="5" spans="2:16" ht="17.25" customHeight="1">
      <c r="B5" s="43" t="s">
        <v>41</v>
      </c>
      <c r="C5" s="44"/>
      <c r="D5" s="45" t="s">
        <v>42</v>
      </c>
      <c r="E5" s="46"/>
      <c r="F5" s="47"/>
      <c r="G5" s="45" t="s">
        <v>43</v>
      </c>
      <c r="H5" s="46"/>
      <c r="I5" s="47"/>
      <c r="J5" s="45" t="s">
        <v>44</v>
      </c>
      <c r="K5" s="46"/>
      <c r="L5" s="47"/>
      <c r="M5" s="45" t="s">
        <v>45</v>
      </c>
      <c r="N5" s="46"/>
      <c r="O5" s="48"/>
      <c r="P5" s="41"/>
    </row>
    <row r="6" spans="2:16" ht="9" customHeight="1">
      <c r="B6" s="49"/>
      <c r="C6" s="50"/>
      <c r="D6" s="51" t="s">
        <v>221</v>
      </c>
      <c r="E6" s="52" t="s">
        <v>222</v>
      </c>
      <c r="F6" s="53" t="s">
        <v>223</v>
      </c>
      <c r="G6" s="51" t="s">
        <v>221</v>
      </c>
      <c r="H6" s="52" t="s">
        <v>222</v>
      </c>
      <c r="I6" s="53" t="s">
        <v>223</v>
      </c>
      <c r="J6" s="51" t="s">
        <v>221</v>
      </c>
      <c r="K6" s="52" t="s">
        <v>222</v>
      </c>
      <c r="L6" s="53" t="s">
        <v>223</v>
      </c>
      <c r="M6" s="51" t="s">
        <v>221</v>
      </c>
      <c r="N6" s="52" t="s">
        <v>222</v>
      </c>
      <c r="O6" s="54" t="s">
        <v>223</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224</v>
      </c>
      <c r="D9" s="68">
        <f aca="true" t="shared" si="0" ref="D9:D21">E9+F9</f>
        <v>587</v>
      </c>
      <c r="E9" s="69">
        <v>311</v>
      </c>
      <c r="F9" s="40">
        <v>276</v>
      </c>
      <c r="G9" s="68">
        <f aca="true" t="shared" si="1" ref="G9:G21">H9+I9</f>
        <v>585</v>
      </c>
      <c r="H9" s="69">
        <v>313</v>
      </c>
      <c r="I9" s="40">
        <v>272</v>
      </c>
      <c r="J9" s="68">
        <f aca="true" t="shared" si="2" ref="J9:J21">K9+L9</f>
        <v>1283</v>
      </c>
      <c r="K9" s="69">
        <v>631</v>
      </c>
      <c r="L9" s="40">
        <v>652</v>
      </c>
      <c r="M9" s="68">
        <f aca="true" t="shared" si="3" ref="M9:M21">N9+O9</f>
        <v>1010</v>
      </c>
      <c r="N9" s="70">
        <v>557</v>
      </c>
      <c r="O9" s="71">
        <v>453</v>
      </c>
    </row>
    <row r="10" spans="2:16" ht="12" customHeight="1">
      <c r="B10" s="66" t="s">
        <v>46</v>
      </c>
      <c r="C10" s="67" t="s">
        <v>47</v>
      </c>
      <c r="D10" s="68">
        <f t="shared" si="0"/>
        <v>618</v>
      </c>
      <c r="E10" s="69">
        <v>306</v>
      </c>
      <c r="F10" s="40">
        <v>312</v>
      </c>
      <c r="G10" s="68">
        <f t="shared" si="1"/>
        <v>542</v>
      </c>
      <c r="H10" s="69">
        <v>263</v>
      </c>
      <c r="I10" s="40">
        <v>279</v>
      </c>
      <c r="J10" s="68">
        <f t="shared" si="2"/>
        <v>1005</v>
      </c>
      <c r="K10" s="69">
        <v>528</v>
      </c>
      <c r="L10" s="40">
        <v>477</v>
      </c>
      <c r="M10" s="68">
        <f t="shared" si="3"/>
        <v>1022</v>
      </c>
      <c r="N10" s="69">
        <v>522</v>
      </c>
      <c r="O10" s="65">
        <v>500</v>
      </c>
      <c r="P10" s="41"/>
    </row>
    <row r="11" spans="2:16" ht="12" customHeight="1">
      <c r="B11" s="66" t="s">
        <v>48</v>
      </c>
      <c r="C11" s="67" t="s">
        <v>49</v>
      </c>
      <c r="D11" s="68">
        <f t="shared" si="0"/>
        <v>666</v>
      </c>
      <c r="E11" s="69">
        <v>347</v>
      </c>
      <c r="F11" s="40">
        <v>319</v>
      </c>
      <c r="G11" s="68">
        <f t="shared" si="1"/>
        <v>570</v>
      </c>
      <c r="H11" s="69">
        <v>292</v>
      </c>
      <c r="I11" s="40">
        <v>278</v>
      </c>
      <c r="J11" s="68">
        <f t="shared" si="2"/>
        <v>1254</v>
      </c>
      <c r="K11" s="69">
        <v>568</v>
      </c>
      <c r="L11" s="40">
        <v>686</v>
      </c>
      <c r="M11" s="68">
        <f t="shared" si="3"/>
        <v>1466</v>
      </c>
      <c r="N11" s="69">
        <v>720</v>
      </c>
      <c r="O11" s="65">
        <v>746</v>
      </c>
      <c r="P11" s="41"/>
    </row>
    <row r="12" spans="2:16" ht="12" customHeight="1">
      <c r="B12" s="66" t="s">
        <v>50</v>
      </c>
      <c r="C12" s="67" t="s">
        <v>51</v>
      </c>
      <c r="D12" s="68">
        <f t="shared" si="0"/>
        <v>645</v>
      </c>
      <c r="E12" s="69">
        <v>320</v>
      </c>
      <c r="F12" s="40">
        <v>325</v>
      </c>
      <c r="G12" s="68">
        <f t="shared" si="1"/>
        <v>624</v>
      </c>
      <c r="H12" s="69">
        <v>323</v>
      </c>
      <c r="I12" s="40">
        <v>301</v>
      </c>
      <c r="J12" s="68">
        <f t="shared" si="2"/>
        <v>1318</v>
      </c>
      <c r="K12" s="69">
        <v>605</v>
      </c>
      <c r="L12" s="40">
        <v>713</v>
      </c>
      <c r="M12" s="68">
        <f t="shared" si="3"/>
        <v>1785</v>
      </c>
      <c r="N12" s="69">
        <v>691</v>
      </c>
      <c r="O12" s="65">
        <v>1094</v>
      </c>
      <c r="P12" s="41"/>
    </row>
    <row r="13" spans="2:16" ht="12" customHeight="1">
      <c r="B13" s="66" t="s">
        <v>52</v>
      </c>
      <c r="C13" s="67" t="s">
        <v>53</v>
      </c>
      <c r="D13" s="68">
        <f t="shared" si="0"/>
        <v>610</v>
      </c>
      <c r="E13" s="69">
        <v>334</v>
      </c>
      <c r="F13" s="40">
        <v>276</v>
      </c>
      <c r="G13" s="68">
        <f t="shared" si="1"/>
        <v>525</v>
      </c>
      <c r="H13" s="69">
        <v>281</v>
      </c>
      <c r="I13" s="40">
        <v>244</v>
      </c>
      <c r="J13" s="68">
        <f t="shared" si="2"/>
        <v>1111</v>
      </c>
      <c r="K13" s="69">
        <v>499</v>
      </c>
      <c r="L13" s="40">
        <v>612</v>
      </c>
      <c r="M13" s="68">
        <f t="shared" si="3"/>
        <v>1328</v>
      </c>
      <c r="N13" s="69">
        <v>637</v>
      </c>
      <c r="O13" s="65">
        <v>691</v>
      </c>
      <c r="P13" s="41"/>
    </row>
    <row r="14" spans="2:16" ht="12" customHeight="1">
      <c r="B14" s="66" t="s">
        <v>54</v>
      </c>
      <c r="C14" s="67" t="s">
        <v>55</v>
      </c>
      <c r="D14" s="68">
        <f t="shared" si="0"/>
        <v>593</v>
      </c>
      <c r="E14" s="69">
        <v>311</v>
      </c>
      <c r="F14" s="40">
        <v>282</v>
      </c>
      <c r="G14" s="68">
        <f t="shared" si="1"/>
        <v>617</v>
      </c>
      <c r="H14" s="69">
        <v>340</v>
      </c>
      <c r="I14" s="40">
        <v>277</v>
      </c>
      <c r="J14" s="68">
        <f t="shared" si="2"/>
        <v>1305</v>
      </c>
      <c r="K14" s="69">
        <v>640</v>
      </c>
      <c r="L14" s="40">
        <v>665</v>
      </c>
      <c r="M14" s="68">
        <f t="shared" si="3"/>
        <v>1269</v>
      </c>
      <c r="N14" s="69">
        <v>609</v>
      </c>
      <c r="O14" s="65">
        <v>660</v>
      </c>
      <c r="P14" s="41"/>
    </row>
    <row r="15" spans="2:16" ht="12" customHeight="1">
      <c r="B15" s="66" t="s">
        <v>56</v>
      </c>
      <c r="C15" s="67" t="s">
        <v>57</v>
      </c>
      <c r="D15" s="68">
        <f t="shared" si="0"/>
        <v>597</v>
      </c>
      <c r="E15" s="69">
        <v>305</v>
      </c>
      <c r="F15" s="40">
        <v>292</v>
      </c>
      <c r="G15" s="68">
        <f t="shared" si="1"/>
        <v>666</v>
      </c>
      <c r="H15" s="69">
        <v>355</v>
      </c>
      <c r="I15" s="40">
        <v>311</v>
      </c>
      <c r="J15" s="68">
        <f t="shared" si="2"/>
        <v>1004</v>
      </c>
      <c r="K15" s="69">
        <v>425</v>
      </c>
      <c r="L15" s="40">
        <v>579</v>
      </c>
      <c r="M15" s="68">
        <f t="shared" si="3"/>
        <v>1010</v>
      </c>
      <c r="N15" s="69">
        <v>462</v>
      </c>
      <c r="O15" s="65">
        <v>548</v>
      </c>
      <c r="P15" s="41"/>
    </row>
    <row r="16" spans="2:16" ht="12" customHeight="1">
      <c r="B16" s="66" t="s">
        <v>58</v>
      </c>
      <c r="C16" s="67" t="s">
        <v>59</v>
      </c>
      <c r="D16" s="68">
        <f t="shared" si="0"/>
        <v>595</v>
      </c>
      <c r="E16" s="69">
        <v>292</v>
      </c>
      <c r="F16" s="40">
        <v>303</v>
      </c>
      <c r="G16" s="68">
        <f t="shared" si="1"/>
        <v>674</v>
      </c>
      <c r="H16" s="69">
        <v>360</v>
      </c>
      <c r="I16" s="40">
        <v>314</v>
      </c>
      <c r="J16" s="68">
        <f t="shared" si="2"/>
        <v>995</v>
      </c>
      <c r="K16" s="69">
        <v>418</v>
      </c>
      <c r="L16" s="40">
        <v>577</v>
      </c>
      <c r="M16" s="68">
        <f t="shared" si="3"/>
        <v>1094</v>
      </c>
      <c r="N16" s="69">
        <v>489</v>
      </c>
      <c r="O16" s="65">
        <v>605</v>
      </c>
      <c r="P16" s="41"/>
    </row>
    <row r="17" spans="2:16" ht="12" customHeight="1">
      <c r="B17" s="66" t="s">
        <v>50</v>
      </c>
      <c r="C17" s="67" t="s">
        <v>60</v>
      </c>
      <c r="D17" s="68">
        <f t="shared" si="0"/>
        <v>611</v>
      </c>
      <c r="E17" s="69">
        <v>312</v>
      </c>
      <c r="F17" s="40">
        <v>299</v>
      </c>
      <c r="G17" s="68">
        <f t="shared" si="1"/>
        <v>783</v>
      </c>
      <c r="H17" s="69">
        <v>387</v>
      </c>
      <c r="I17" s="40">
        <v>396</v>
      </c>
      <c r="J17" s="68">
        <f t="shared" si="2"/>
        <v>1016</v>
      </c>
      <c r="K17" s="69">
        <v>479</v>
      </c>
      <c r="L17" s="40">
        <v>537</v>
      </c>
      <c r="M17" s="68">
        <f t="shared" si="3"/>
        <v>1113</v>
      </c>
      <c r="N17" s="69">
        <v>492</v>
      </c>
      <c r="O17" s="65">
        <v>621</v>
      </c>
      <c r="P17" s="41"/>
    </row>
    <row r="18" spans="2:16" ht="12" customHeight="1">
      <c r="B18" s="66" t="s">
        <v>52</v>
      </c>
      <c r="C18" s="67" t="s">
        <v>225</v>
      </c>
      <c r="D18" s="68">
        <f t="shared" si="0"/>
        <v>574</v>
      </c>
      <c r="E18" s="69">
        <v>297</v>
      </c>
      <c r="F18" s="40">
        <v>277</v>
      </c>
      <c r="G18" s="68">
        <f t="shared" si="1"/>
        <v>700</v>
      </c>
      <c r="H18" s="69">
        <v>372</v>
      </c>
      <c r="I18" s="40">
        <v>328</v>
      </c>
      <c r="J18" s="68">
        <f t="shared" si="2"/>
        <v>945</v>
      </c>
      <c r="K18" s="69">
        <v>422</v>
      </c>
      <c r="L18" s="40">
        <v>523</v>
      </c>
      <c r="M18" s="68">
        <f t="shared" si="3"/>
        <v>1054</v>
      </c>
      <c r="N18" s="69">
        <v>528</v>
      </c>
      <c r="O18" s="65">
        <v>526</v>
      </c>
      <c r="P18" s="41"/>
    </row>
    <row r="19" spans="2:16" ht="12" customHeight="1">
      <c r="B19" s="66" t="s">
        <v>61</v>
      </c>
      <c r="C19" s="67" t="s">
        <v>226</v>
      </c>
      <c r="D19" s="68">
        <f t="shared" si="0"/>
        <v>639</v>
      </c>
      <c r="E19" s="69">
        <v>337</v>
      </c>
      <c r="F19" s="40">
        <v>302</v>
      </c>
      <c r="G19" s="68">
        <f t="shared" si="1"/>
        <v>759</v>
      </c>
      <c r="H19" s="69">
        <v>379</v>
      </c>
      <c r="I19" s="40">
        <v>380</v>
      </c>
      <c r="J19" s="68">
        <f t="shared" si="2"/>
        <v>2378</v>
      </c>
      <c r="K19" s="69">
        <v>1230</v>
      </c>
      <c r="L19" s="40">
        <v>1148</v>
      </c>
      <c r="M19" s="68">
        <f t="shared" si="3"/>
        <v>4124</v>
      </c>
      <c r="N19" s="69">
        <v>2197</v>
      </c>
      <c r="O19" s="65">
        <v>1927</v>
      </c>
      <c r="P19" s="41"/>
    </row>
    <row r="20" spans="2:16" ht="12" customHeight="1">
      <c r="B20" s="66" t="s">
        <v>62</v>
      </c>
      <c r="C20" s="67" t="s">
        <v>227</v>
      </c>
      <c r="D20" s="68">
        <f t="shared" si="0"/>
        <v>550</v>
      </c>
      <c r="E20" s="69">
        <v>259</v>
      </c>
      <c r="F20" s="40">
        <v>291</v>
      </c>
      <c r="G20" s="68">
        <f t="shared" si="1"/>
        <v>675</v>
      </c>
      <c r="H20" s="69">
        <v>353</v>
      </c>
      <c r="I20" s="40">
        <v>322</v>
      </c>
      <c r="J20" s="68">
        <f t="shared" si="2"/>
        <v>2306</v>
      </c>
      <c r="K20" s="69">
        <v>1358</v>
      </c>
      <c r="L20" s="40">
        <v>948</v>
      </c>
      <c r="M20" s="68">
        <f t="shared" si="3"/>
        <v>1811</v>
      </c>
      <c r="N20" s="69">
        <v>988</v>
      </c>
      <c r="O20" s="65">
        <v>823</v>
      </c>
      <c r="P20" s="41"/>
    </row>
    <row r="21" spans="2:23" ht="12" customHeight="1">
      <c r="B21" s="66" t="s">
        <v>63</v>
      </c>
      <c r="C21" s="67" t="s">
        <v>228</v>
      </c>
      <c r="D21" s="68">
        <f t="shared" si="0"/>
        <v>635</v>
      </c>
      <c r="E21" s="69">
        <v>313</v>
      </c>
      <c r="F21" s="40">
        <v>322</v>
      </c>
      <c r="G21" s="68">
        <f t="shared" si="1"/>
        <v>631</v>
      </c>
      <c r="H21" s="69">
        <v>332</v>
      </c>
      <c r="I21" s="40">
        <v>299</v>
      </c>
      <c r="J21" s="68">
        <f t="shared" si="2"/>
        <v>1169</v>
      </c>
      <c r="K21" s="69">
        <v>564</v>
      </c>
      <c r="L21" s="40">
        <v>605</v>
      </c>
      <c r="M21" s="68">
        <f t="shared" si="3"/>
        <v>1259</v>
      </c>
      <c r="N21" s="69">
        <v>561</v>
      </c>
      <c r="O21" s="65">
        <v>698</v>
      </c>
      <c r="P21" s="41"/>
      <c r="R21" s="72"/>
      <c r="S21" s="72"/>
      <c r="T21" s="72"/>
      <c r="U21" s="72"/>
      <c r="V21" s="41"/>
      <c r="W21" s="41"/>
    </row>
    <row r="22" spans="2:23" ht="10.5" customHeight="1">
      <c r="B22" s="66"/>
      <c r="C22" s="73"/>
      <c r="D22" s="74"/>
      <c r="E22" s="75"/>
      <c r="F22" s="76"/>
      <c r="G22" s="74"/>
      <c r="H22" s="69"/>
      <c r="I22" s="77"/>
      <c r="J22" s="74"/>
      <c r="K22" s="75"/>
      <c r="L22" s="76"/>
      <c r="M22" s="74"/>
      <c r="N22" s="69"/>
      <c r="O22" s="78"/>
      <c r="P22" s="41"/>
      <c r="R22" s="72"/>
      <c r="S22" s="72"/>
      <c r="T22" s="72"/>
      <c r="U22" s="72"/>
      <c r="V22" s="41"/>
      <c r="W22" s="41"/>
    </row>
    <row r="23" spans="2:23" ht="10.5" customHeight="1">
      <c r="B23" s="79"/>
      <c r="C23" s="80"/>
      <c r="D23" s="81"/>
      <c r="E23" s="82"/>
      <c r="F23" s="80"/>
      <c r="G23" s="83"/>
      <c r="H23" s="82"/>
      <c r="I23" s="80"/>
      <c r="J23" s="83"/>
      <c r="K23" s="82"/>
      <c r="L23" s="84"/>
      <c r="M23" s="80"/>
      <c r="N23" s="82"/>
      <c r="O23" s="85"/>
      <c r="P23" s="41"/>
      <c r="R23" s="72"/>
      <c r="S23" s="72"/>
      <c r="T23" s="72"/>
      <c r="U23" s="72"/>
      <c r="V23" s="41"/>
      <c r="W23" s="41"/>
    </row>
    <row r="24" spans="2:23" ht="11.25" customHeight="1">
      <c r="B24" s="66"/>
      <c r="C24" s="42" t="s">
        <v>64</v>
      </c>
      <c r="D24" s="68"/>
      <c r="E24" s="63"/>
      <c r="F24" s="63"/>
      <c r="G24" s="62"/>
      <c r="H24" s="63"/>
      <c r="I24" s="63"/>
      <c r="J24" s="62"/>
      <c r="K24" s="63"/>
      <c r="L24" s="64"/>
      <c r="M24" s="42"/>
      <c r="N24" s="63"/>
      <c r="O24" s="65"/>
      <c r="P24" s="41"/>
      <c r="R24" s="72"/>
      <c r="S24" s="72"/>
      <c r="T24" s="72"/>
      <c r="U24" s="72"/>
      <c r="V24" s="41"/>
      <c r="W24" s="41"/>
    </row>
    <row r="25" spans="2:23" ht="11.25" customHeight="1">
      <c r="B25" s="66"/>
      <c r="C25" s="86" t="s">
        <v>65</v>
      </c>
      <c r="D25" s="68">
        <f>E25+F25</f>
        <v>635</v>
      </c>
      <c r="E25" s="70">
        <v>313</v>
      </c>
      <c r="F25" s="70">
        <v>322</v>
      </c>
      <c r="G25" s="68">
        <f aca="true" t="shared" si="4" ref="G25:G42">H25+I25</f>
        <v>5</v>
      </c>
      <c r="H25" s="70">
        <v>3</v>
      </c>
      <c r="I25" s="70">
        <v>2</v>
      </c>
      <c r="J25" s="68">
        <f aca="true" t="shared" si="5" ref="J25:J42">K25+L25</f>
        <v>61</v>
      </c>
      <c r="K25" s="70">
        <v>27</v>
      </c>
      <c r="L25" s="87">
        <v>34</v>
      </c>
      <c r="M25" s="68">
        <f aca="true" t="shared" si="6" ref="M25:M42">N25+O25</f>
        <v>63</v>
      </c>
      <c r="N25" s="88">
        <v>27</v>
      </c>
      <c r="O25" s="71">
        <v>36</v>
      </c>
      <c r="P25" s="41"/>
      <c r="R25" s="72"/>
      <c r="S25" s="72"/>
      <c r="T25" s="72"/>
      <c r="U25" s="72"/>
      <c r="V25" s="41"/>
      <c r="W25" s="41"/>
    </row>
    <row r="26" spans="2:23" ht="11.25" customHeight="1">
      <c r="B26" s="66" t="s">
        <v>66</v>
      </c>
      <c r="C26" s="86" t="s">
        <v>67</v>
      </c>
      <c r="D26" s="89" t="s">
        <v>229</v>
      </c>
      <c r="E26" s="90" t="s">
        <v>68</v>
      </c>
      <c r="F26" s="90" t="s">
        <v>68</v>
      </c>
      <c r="G26" s="68">
        <f t="shared" si="4"/>
        <v>0</v>
      </c>
      <c r="H26" s="70">
        <v>0</v>
      </c>
      <c r="I26" s="70">
        <v>0</v>
      </c>
      <c r="J26" s="68">
        <f t="shared" si="5"/>
        <v>20</v>
      </c>
      <c r="K26" s="70">
        <v>8</v>
      </c>
      <c r="L26" s="87">
        <v>12</v>
      </c>
      <c r="M26" s="68">
        <f t="shared" si="6"/>
        <v>28</v>
      </c>
      <c r="N26" s="70">
        <v>15</v>
      </c>
      <c r="O26" s="71">
        <v>13</v>
      </c>
      <c r="P26" s="41"/>
      <c r="R26" s="72"/>
      <c r="S26" s="72"/>
      <c r="T26" s="72"/>
      <c r="U26" s="72"/>
      <c r="V26" s="41"/>
      <c r="W26" s="41"/>
    </row>
    <row r="27" spans="2:23" ht="11.25" customHeight="1">
      <c r="B27" s="66"/>
      <c r="C27" s="86" t="s">
        <v>69</v>
      </c>
      <c r="D27" s="89" t="s">
        <v>68</v>
      </c>
      <c r="E27" s="90" t="s">
        <v>68</v>
      </c>
      <c r="F27" s="90" t="s">
        <v>68</v>
      </c>
      <c r="G27" s="68">
        <f t="shared" si="4"/>
        <v>0</v>
      </c>
      <c r="H27" s="70">
        <v>0</v>
      </c>
      <c r="I27" s="70">
        <v>0</v>
      </c>
      <c r="J27" s="68">
        <f t="shared" si="5"/>
        <v>5</v>
      </c>
      <c r="K27" s="70">
        <v>2</v>
      </c>
      <c r="L27" s="87">
        <v>3</v>
      </c>
      <c r="M27" s="68">
        <f t="shared" si="6"/>
        <v>5</v>
      </c>
      <c r="N27" s="70">
        <v>4</v>
      </c>
      <c r="O27" s="71">
        <v>1</v>
      </c>
      <c r="P27" s="41"/>
      <c r="R27" s="72"/>
      <c r="S27" s="72"/>
      <c r="T27" s="72"/>
      <c r="U27" s="72"/>
      <c r="V27" s="41"/>
      <c r="W27" s="41"/>
    </row>
    <row r="28" spans="2:23" ht="11.25" customHeight="1">
      <c r="B28" s="66" t="s">
        <v>70</v>
      </c>
      <c r="C28" s="86" t="s">
        <v>71</v>
      </c>
      <c r="D28" s="89" t="s">
        <v>68</v>
      </c>
      <c r="E28" s="90" t="s">
        <v>68</v>
      </c>
      <c r="F28" s="90" t="s">
        <v>68</v>
      </c>
      <c r="G28" s="68">
        <f t="shared" si="4"/>
        <v>1</v>
      </c>
      <c r="H28" s="70">
        <v>1</v>
      </c>
      <c r="I28" s="70">
        <v>0</v>
      </c>
      <c r="J28" s="68">
        <f t="shared" si="5"/>
        <v>62</v>
      </c>
      <c r="K28" s="70">
        <v>27</v>
      </c>
      <c r="L28" s="87">
        <v>35</v>
      </c>
      <c r="M28" s="68">
        <f t="shared" si="6"/>
        <v>76</v>
      </c>
      <c r="N28" s="70">
        <v>43</v>
      </c>
      <c r="O28" s="71">
        <v>33</v>
      </c>
      <c r="P28" s="41"/>
      <c r="R28" s="72"/>
      <c r="S28" s="72"/>
      <c r="T28" s="72"/>
      <c r="U28" s="72"/>
      <c r="V28" s="41"/>
      <c r="W28" s="41"/>
    </row>
    <row r="29" spans="2:23" ht="11.25" customHeight="1">
      <c r="B29" s="66"/>
      <c r="C29" s="86" t="s">
        <v>72</v>
      </c>
      <c r="D29" s="89" t="s">
        <v>68</v>
      </c>
      <c r="E29" s="90" t="s">
        <v>68</v>
      </c>
      <c r="F29" s="90" t="s">
        <v>68</v>
      </c>
      <c r="G29" s="68">
        <f t="shared" si="4"/>
        <v>0</v>
      </c>
      <c r="H29" s="70">
        <v>0</v>
      </c>
      <c r="I29" s="70">
        <v>0</v>
      </c>
      <c r="J29" s="68">
        <f t="shared" si="5"/>
        <v>279</v>
      </c>
      <c r="K29" s="70">
        <v>106</v>
      </c>
      <c r="L29" s="87">
        <v>173</v>
      </c>
      <c r="M29" s="68">
        <f t="shared" si="6"/>
        <v>348</v>
      </c>
      <c r="N29" s="70">
        <v>137</v>
      </c>
      <c r="O29" s="71">
        <v>211</v>
      </c>
      <c r="P29" s="41"/>
      <c r="R29" s="72"/>
      <c r="S29" s="72"/>
      <c r="T29" s="72"/>
      <c r="U29" s="72"/>
      <c r="V29" s="41"/>
      <c r="W29" s="41"/>
    </row>
    <row r="30" spans="2:23" ht="11.25" customHeight="1">
      <c r="B30" s="66" t="s">
        <v>73</v>
      </c>
      <c r="C30" s="86" t="s">
        <v>74</v>
      </c>
      <c r="D30" s="89" t="s">
        <v>68</v>
      </c>
      <c r="E30" s="90" t="s">
        <v>68</v>
      </c>
      <c r="F30" s="90" t="s">
        <v>68</v>
      </c>
      <c r="G30" s="68">
        <f t="shared" si="4"/>
        <v>0</v>
      </c>
      <c r="H30" s="70">
        <v>0</v>
      </c>
      <c r="I30" s="70">
        <v>0</v>
      </c>
      <c r="J30" s="68">
        <f t="shared" si="5"/>
        <v>289</v>
      </c>
      <c r="K30" s="70">
        <v>132</v>
      </c>
      <c r="L30" s="87">
        <v>157</v>
      </c>
      <c r="M30" s="68">
        <f t="shared" si="6"/>
        <v>318</v>
      </c>
      <c r="N30" s="70">
        <v>128</v>
      </c>
      <c r="O30" s="71">
        <v>190</v>
      </c>
      <c r="P30" s="41"/>
      <c r="R30" s="72"/>
      <c r="S30" s="72"/>
      <c r="T30" s="72"/>
      <c r="U30" s="72"/>
      <c r="V30" s="41"/>
      <c r="W30" s="41"/>
    </row>
    <row r="31" spans="2:23" ht="11.25" customHeight="1">
      <c r="B31" s="66"/>
      <c r="C31" s="86" t="s">
        <v>75</v>
      </c>
      <c r="D31" s="89" t="s">
        <v>68</v>
      </c>
      <c r="E31" s="90" t="s">
        <v>68</v>
      </c>
      <c r="F31" s="90" t="s">
        <v>68</v>
      </c>
      <c r="G31" s="68">
        <f t="shared" si="4"/>
        <v>4</v>
      </c>
      <c r="H31" s="70">
        <v>1</v>
      </c>
      <c r="I31" s="70">
        <v>3</v>
      </c>
      <c r="J31" s="68">
        <f t="shared" si="5"/>
        <v>163</v>
      </c>
      <c r="K31" s="70">
        <v>86</v>
      </c>
      <c r="L31" s="87">
        <v>77</v>
      </c>
      <c r="M31" s="68">
        <f t="shared" si="6"/>
        <v>189</v>
      </c>
      <c r="N31" s="70">
        <v>85</v>
      </c>
      <c r="O31" s="71">
        <v>104</v>
      </c>
      <c r="P31" s="41"/>
      <c r="R31" s="72"/>
      <c r="S31" s="72"/>
      <c r="T31" s="72"/>
      <c r="U31" s="72"/>
      <c r="V31" s="41"/>
      <c r="W31" s="41"/>
    </row>
    <row r="32" spans="2:23" ht="11.25" customHeight="1">
      <c r="B32" s="66" t="s">
        <v>76</v>
      </c>
      <c r="C32" s="86" t="s">
        <v>77</v>
      </c>
      <c r="D32" s="89" t="s">
        <v>68</v>
      </c>
      <c r="E32" s="90" t="s">
        <v>68</v>
      </c>
      <c r="F32" s="90" t="s">
        <v>68</v>
      </c>
      <c r="G32" s="68">
        <f t="shared" si="4"/>
        <v>5</v>
      </c>
      <c r="H32" s="70">
        <v>4</v>
      </c>
      <c r="I32" s="70">
        <v>1</v>
      </c>
      <c r="J32" s="68">
        <f t="shared" si="5"/>
        <v>91</v>
      </c>
      <c r="K32" s="70">
        <v>55</v>
      </c>
      <c r="L32" s="87">
        <v>36</v>
      </c>
      <c r="M32" s="68">
        <f t="shared" si="6"/>
        <v>82</v>
      </c>
      <c r="N32" s="70">
        <v>42</v>
      </c>
      <c r="O32" s="71">
        <v>40</v>
      </c>
      <c r="P32" s="41"/>
      <c r="R32" s="72"/>
      <c r="S32" s="72"/>
      <c r="T32" s="72"/>
      <c r="U32" s="72"/>
      <c r="V32" s="41"/>
      <c r="W32" s="41"/>
    </row>
    <row r="33" spans="2:23" ht="11.25" customHeight="1">
      <c r="B33" s="66"/>
      <c r="C33" s="86" t="s">
        <v>78</v>
      </c>
      <c r="D33" s="89" t="s">
        <v>68</v>
      </c>
      <c r="E33" s="90" t="s">
        <v>68</v>
      </c>
      <c r="F33" s="90" t="s">
        <v>68</v>
      </c>
      <c r="G33" s="68">
        <f t="shared" si="4"/>
        <v>9</v>
      </c>
      <c r="H33" s="70">
        <v>7</v>
      </c>
      <c r="I33" s="70">
        <v>2</v>
      </c>
      <c r="J33" s="68">
        <f t="shared" si="5"/>
        <v>51</v>
      </c>
      <c r="K33" s="70">
        <v>35</v>
      </c>
      <c r="L33" s="87">
        <v>16</v>
      </c>
      <c r="M33" s="68">
        <f t="shared" si="6"/>
        <v>30</v>
      </c>
      <c r="N33" s="70">
        <v>20</v>
      </c>
      <c r="O33" s="71">
        <v>10</v>
      </c>
      <c r="P33" s="41"/>
      <c r="R33" s="72"/>
      <c r="S33" s="72"/>
      <c r="T33" s="72"/>
      <c r="U33" s="72"/>
      <c r="V33" s="41"/>
      <c r="W33" s="41"/>
    </row>
    <row r="34" spans="2:23" ht="11.25" customHeight="1">
      <c r="B34" s="66" t="s">
        <v>63</v>
      </c>
      <c r="C34" s="86" t="s">
        <v>79</v>
      </c>
      <c r="D34" s="89" t="s">
        <v>68</v>
      </c>
      <c r="E34" s="90" t="s">
        <v>68</v>
      </c>
      <c r="F34" s="90" t="s">
        <v>68</v>
      </c>
      <c r="G34" s="68">
        <f t="shared" si="4"/>
        <v>11</v>
      </c>
      <c r="H34" s="70">
        <v>5</v>
      </c>
      <c r="I34" s="70">
        <v>6</v>
      </c>
      <c r="J34" s="68">
        <f t="shared" si="5"/>
        <v>35</v>
      </c>
      <c r="K34" s="70">
        <v>22</v>
      </c>
      <c r="L34" s="87">
        <v>13</v>
      </c>
      <c r="M34" s="68">
        <f t="shared" si="6"/>
        <v>24</v>
      </c>
      <c r="N34" s="70">
        <v>14</v>
      </c>
      <c r="O34" s="71">
        <v>10</v>
      </c>
      <c r="P34" s="41"/>
      <c r="R34" s="72"/>
      <c r="S34" s="72"/>
      <c r="T34" s="72"/>
      <c r="U34" s="72"/>
      <c r="V34" s="41"/>
      <c r="W34" s="41"/>
    </row>
    <row r="35" spans="2:23" ht="11.25" customHeight="1">
      <c r="B35" s="66"/>
      <c r="C35" s="86" t="s">
        <v>80</v>
      </c>
      <c r="D35" s="89" t="s">
        <v>68</v>
      </c>
      <c r="E35" s="90" t="s">
        <v>68</v>
      </c>
      <c r="F35" s="90" t="s">
        <v>68</v>
      </c>
      <c r="G35" s="68">
        <f t="shared" si="4"/>
        <v>17</v>
      </c>
      <c r="H35" s="70">
        <v>10</v>
      </c>
      <c r="I35" s="70">
        <v>7</v>
      </c>
      <c r="J35" s="68">
        <f t="shared" si="5"/>
        <v>29</v>
      </c>
      <c r="K35" s="70">
        <v>19</v>
      </c>
      <c r="L35" s="87">
        <v>10</v>
      </c>
      <c r="M35" s="68">
        <f t="shared" si="6"/>
        <v>28</v>
      </c>
      <c r="N35" s="70">
        <v>17</v>
      </c>
      <c r="O35" s="71">
        <v>11</v>
      </c>
      <c r="P35" s="41"/>
      <c r="R35" s="72"/>
      <c r="S35" s="72"/>
      <c r="T35" s="72"/>
      <c r="U35" s="72"/>
      <c r="V35" s="41"/>
      <c r="W35" s="41"/>
    </row>
    <row r="36" spans="2:23" ht="11.25" customHeight="1">
      <c r="B36" s="66" t="s">
        <v>50</v>
      </c>
      <c r="C36" s="86" t="s">
        <v>81</v>
      </c>
      <c r="D36" s="89" t="s">
        <v>68</v>
      </c>
      <c r="E36" s="90" t="s">
        <v>68</v>
      </c>
      <c r="F36" s="90" t="s">
        <v>68</v>
      </c>
      <c r="G36" s="68">
        <f t="shared" si="4"/>
        <v>36</v>
      </c>
      <c r="H36" s="70">
        <v>22</v>
      </c>
      <c r="I36" s="70">
        <v>14</v>
      </c>
      <c r="J36" s="68">
        <f t="shared" si="5"/>
        <v>26</v>
      </c>
      <c r="K36" s="70">
        <v>14</v>
      </c>
      <c r="L36" s="87">
        <v>12</v>
      </c>
      <c r="M36" s="68">
        <f t="shared" si="6"/>
        <v>19</v>
      </c>
      <c r="N36" s="70">
        <v>7</v>
      </c>
      <c r="O36" s="71">
        <v>12</v>
      </c>
      <c r="P36" s="41"/>
      <c r="R36" s="72"/>
      <c r="S36" s="72"/>
      <c r="T36" s="72"/>
      <c r="U36" s="72"/>
      <c r="V36" s="41"/>
      <c r="W36" s="41"/>
    </row>
    <row r="37" spans="2:23" ht="11.25" customHeight="1">
      <c r="B37" s="66"/>
      <c r="C37" s="86" t="s">
        <v>82</v>
      </c>
      <c r="D37" s="89" t="s">
        <v>68</v>
      </c>
      <c r="E37" s="90" t="s">
        <v>68</v>
      </c>
      <c r="F37" s="90" t="s">
        <v>68</v>
      </c>
      <c r="G37" s="68">
        <f t="shared" si="4"/>
        <v>36</v>
      </c>
      <c r="H37" s="70">
        <v>26</v>
      </c>
      <c r="I37" s="70">
        <v>10</v>
      </c>
      <c r="J37" s="68">
        <f t="shared" si="5"/>
        <v>22</v>
      </c>
      <c r="K37" s="70">
        <v>14</v>
      </c>
      <c r="L37" s="87">
        <v>8</v>
      </c>
      <c r="M37" s="68">
        <f t="shared" si="6"/>
        <v>26</v>
      </c>
      <c r="N37" s="70">
        <v>16</v>
      </c>
      <c r="O37" s="71">
        <v>10</v>
      </c>
      <c r="P37" s="41"/>
      <c r="R37" s="72"/>
      <c r="S37" s="72"/>
      <c r="T37" s="72"/>
      <c r="U37" s="72"/>
      <c r="V37" s="41"/>
      <c r="W37" s="41"/>
    </row>
    <row r="38" spans="2:23" ht="11.25" customHeight="1">
      <c r="B38" s="66" t="s">
        <v>83</v>
      </c>
      <c r="C38" s="86" t="s">
        <v>84</v>
      </c>
      <c r="D38" s="89" t="s">
        <v>68</v>
      </c>
      <c r="E38" s="90" t="s">
        <v>68</v>
      </c>
      <c r="F38" s="90" t="s">
        <v>68</v>
      </c>
      <c r="G38" s="68">
        <f t="shared" si="4"/>
        <v>32</v>
      </c>
      <c r="H38" s="70">
        <v>23</v>
      </c>
      <c r="I38" s="70">
        <v>9</v>
      </c>
      <c r="J38" s="68">
        <f t="shared" si="5"/>
        <v>16</v>
      </c>
      <c r="K38" s="70">
        <v>9</v>
      </c>
      <c r="L38" s="87">
        <v>7</v>
      </c>
      <c r="M38" s="68">
        <f t="shared" si="6"/>
        <v>5</v>
      </c>
      <c r="N38" s="70">
        <v>3</v>
      </c>
      <c r="O38" s="71">
        <v>2</v>
      </c>
      <c r="P38" s="41"/>
      <c r="R38" s="72"/>
      <c r="S38" s="72"/>
      <c r="T38" s="72"/>
      <c r="U38" s="72"/>
      <c r="V38" s="41"/>
      <c r="W38" s="41"/>
    </row>
    <row r="39" spans="2:23" ht="11.25" customHeight="1">
      <c r="B39" s="66"/>
      <c r="C39" s="86" t="s">
        <v>85</v>
      </c>
      <c r="D39" s="89" t="s">
        <v>68</v>
      </c>
      <c r="E39" s="90" t="s">
        <v>68</v>
      </c>
      <c r="F39" s="90" t="s">
        <v>68</v>
      </c>
      <c r="G39" s="68">
        <f t="shared" si="4"/>
        <v>60</v>
      </c>
      <c r="H39" s="70">
        <v>41</v>
      </c>
      <c r="I39" s="70">
        <v>19</v>
      </c>
      <c r="J39" s="68">
        <f t="shared" si="5"/>
        <v>8</v>
      </c>
      <c r="K39" s="70">
        <v>5</v>
      </c>
      <c r="L39" s="87">
        <v>3</v>
      </c>
      <c r="M39" s="68">
        <f t="shared" si="6"/>
        <v>4</v>
      </c>
      <c r="N39" s="70">
        <v>1</v>
      </c>
      <c r="O39" s="71">
        <v>3</v>
      </c>
      <c r="P39" s="41"/>
      <c r="R39" s="72"/>
      <c r="S39" s="72"/>
      <c r="T39" s="72"/>
      <c r="U39" s="72"/>
      <c r="V39" s="41"/>
      <c r="W39" s="41"/>
    </row>
    <row r="40" spans="2:23" ht="11.25" customHeight="1">
      <c r="B40" s="66" t="s">
        <v>86</v>
      </c>
      <c r="C40" s="86" t="s">
        <v>87</v>
      </c>
      <c r="D40" s="89" t="s">
        <v>68</v>
      </c>
      <c r="E40" s="90" t="s">
        <v>68</v>
      </c>
      <c r="F40" s="90" t="s">
        <v>68</v>
      </c>
      <c r="G40" s="68">
        <f t="shared" si="4"/>
        <v>72</v>
      </c>
      <c r="H40" s="70">
        <v>52</v>
      </c>
      <c r="I40" s="70">
        <v>20</v>
      </c>
      <c r="J40" s="68">
        <f t="shared" si="5"/>
        <v>4</v>
      </c>
      <c r="K40" s="70">
        <v>2</v>
      </c>
      <c r="L40" s="87">
        <v>2</v>
      </c>
      <c r="M40" s="68">
        <f t="shared" si="6"/>
        <v>3</v>
      </c>
      <c r="N40" s="70">
        <v>1</v>
      </c>
      <c r="O40" s="71">
        <v>2</v>
      </c>
      <c r="P40" s="41"/>
      <c r="R40" s="72"/>
      <c r="S40" s="72"/>
      <c r="T40" s="72"/>
      <c r="U40" s="72"/>
      <c r="V40" s="41"/>
      <c r="W40" s="41"/>
    </row>
    <row r="41" spans="2:23" ht="11.25" customHeight="1">
      <c r="B41" s="66"/>
      <c r="C41" s="86" t="s">
        <v>88</v>
      </c>
      <c r="D41" s="89" t="s">
        <v>68</v>
      </c>
      <c r="E41" s="90" t="s">
        <v>68</v>
      </c>
      <c r="F41" s="90" t="s">
        <v>68</v>
      </c>
      <c r="G41" s="68">
        <f t="shared" si="4"/>
        <v>105</v>
      </c>
      <c r="H41" s="70">
        <v>51</v>
      </c>
      <c r="I41" s="70">
        <v>54</v>
      </c>
      <c r="J41" s="68">
        <f t="shared" si="5"/>
        <v>6</v>
      </c>
      <c r="K41" s="70">
        <v>1</v>
      </c>
      <c r="L41" s="87">
        <v>5</v>
      </c>
      <c r="M41" s="68">
        <f t="shared" si="6"/>
        <v>4</v>
      </c>
      <c r="N41" s="70">
        <v>1</v>
      </c>
      <c r="O41" s="71">
        <v>3</v>
      </c>
      <c r="P41" s="41"/>
      <c r="R41" s="72"/>
      <c r="S41" s="72"/>
      <c r="T41" s="72"/>
      <c r="U41" s="72"/>
      <c r="V41" s="41"/>
      <c r="W41" s="41"/>
    </row>
    <row r="42" spans="2:23" ht="11.25" customHeight="1">
      <c r="B42" s="66"/>
      <c r="C42" s="86" t="s">
        <v>89</v>
      </c>
      <c r="D42" s="89" t="s">
        <v>68</v>
      </c>
      <c r="E42" s="90" t="s">
        <v>68</v>
      </c>
      <c r="F42" s="90" t="s">
        <v>68</v>
      </c>
      <c r="G42" s="68">
        <f t="shared" si="4"/>
        <v>238</v>
      </c>
      <c r="H42" s="70">
        <v>86</v>
      </c>
      <c r="I42" s="70">
        <v>152</v>
      </c>
      <c r="J42" s="68">
        <f t="shared" si="5"/>
        <v>2</v>
      </c>
      <c r="K42" s="70">
        <v>0</v>
      </c>
      <c r="L42" s="87">
        <v>2</v>
      </c>
      <c r="M42" s="68">
        <f t="shared" si="6"/>
        <v>7</v>
      </c>
      <c r="N42" s="70">
        <v>0</v>
      </c>
      <c r="O42" s="71">
        <v>7</v>
      </c>
      <c r="P42" s="41"/>
      <c r="R42" s="72"/>
      <c r="S42" s="72"/>
      <c r="T42" s="72"/>
      <c r="U42" s="72"/>
      <c r="V42" s="41"/>
      <c r="W42" s="41"/>
    </row>
    <row r="43" spans="2:23" ht="10.5" customHeight="1">
      <c r="B43" s="66"/>
      <c r="C43" s="42"/>
      <c r="D43" s="68"/>
      <c r="E43" s="63"/>
      <c r="F43" s="63"/>
      <c r="G43" s="62"/>
      <c r="H43" s="63"/>
      <c r="I43" s="63"/>
      <c r="J43" s="62"/>
      <c r="K43" s="63"/>
      <c r="L43" s="64"/>
      <c r="M43" s="68"/>
      <c r="N43" s="63"/>
      <c r="O43" s="65"/>
      <c r="P43" s="41"/>
      <c r="R43" s="72"/>
      <c r="S43" s="72"/>
      <c r="T43" s="72"/>
      <c r="U43" s="72"/>
      <c r="V43" s="41"/>
      <c r="W43" s="41"/>
    </row>
    <row r="44" spans="2:23" ht="10.5" customHeight="1">
      <c r="B44" s="66"/>
      <c r="C44" s="91" t="s">
        <v>90</v>
      </c>
      <c r="D44" s="68">
        <f>D25</f>
        <v>635</v>
      </c>
      <c r="E44" s="69">
        <f>E25</f>
        <v>313</v>
      </c>
      <c r="F44" s="92">
        <f>F25</f>
        <v>322</v>
      </c>
      <c r="G44" s="62">
        <f aca="true" t="shared" si="7" ref="G44:O44">SUM(G25:G43)</f>
        <v>631</v>
      </c>
      <c r="H44" s="69">
        <f t="shared" si="7"/>
        <v>332</v>
      </c>
      <c r="I44" s="92">
        <f t="shared" si="7"/>
        <v>299</v>
      </c>
      <c r="J44" s="62">
        <f t="shared" si="7"/>
        <v>1169</v>
      </c>
      <c r="K44" s="69">
        <f t="shared" si="7"/>
        <v>564</v>
      </c>
      <c r="L44" s="92">
        <f t="shared" si="7"/>
        <v>605</v>
      </c>
      <c r="M44" s="62">
        <f t="shared" si="7"/>
        <v>1259</v>
      </c>
      <c r="N44" s="69">
        <f t="shared" si="7"/>
        <v>561</v>
      </c>
      <c r="O44" s="93">
        <f t="shared" si="7"/>
        <v>698</v>
      </c>
      <c r="P44" s="41"/>
      <c r="R44" s="72"/>
      <c r="S44" s="72"/>
      <c r="T44" s="72"/>
      <c r="U44" s="72"/>
      <c r="V44" s="41"/>
      <c r="W44" s="41"/>
    </row>
    <row r="45" spans="2:23" ht="10.5" customHeight="1" thickBot="1">
      <c r="B45" s="94"/>
      <c r="C45" s="95"/>
      <c r="D45" s="96"/>
      <c r="E45" s="97"/>
      <c r="F45" s="97"/>
      <c r="G45" s="95"/>
      <c r="H45" s="97"/>
      <c r="I45" s="97"/>
      <c r="J45" s="95"/>
      <c r="K45" s="97"/>
      <c r="L45" s="98"/>
      <c r="M45" s="99"/>
      <c r="N45" s="97"/>
      <c r="O45" s="100"/>
      <c r="P45" s="41"/>
      <c r="R45" s="41"/>
      <c r="S45" s="41"/>
      <c r="T45" s="41"/>
      <c r="U45" s="41"/>
      <c r="V45" s="41"/>
      <c r="W45" s="41"/>
    </row>
    <row r="46" ht="12.75" customHeight="1"/>
    <row r="47" spans="1:8" ht="15" customHeight="1" thickBot="1">
      <c r="A47" s="101" t="s">
        <v>230</v>
      </c>
      <c r="B47" s="41"/>
      <c r="C47" s="41"/>
      <c r="D47" s="41"/>
      <c r="E47" s="41"/>
      <c r="F47" s="41"/>
      <c r="G47" s="41"/>
      <c r="H47" s="41"/>
    </row>
    <row r="48" spans="1:17" ht="12" customHeight="1">
      <c r="A48" s="41"/>
      <c r="B48" s="102" t="s">
        <v>91</v>
      </c>
      <c r="C48" s="103"/>
      <c r="D48" s="103"/>
      <c r="E48" s="104"/>
      <c r="F48" s="105" t="s">
        <v>92</v>
      </c>
      <c r="G48" s="106"/>
      <c r="H48" s="106"/>
      <c r="I48" s="106"/>
      <c r="J48" s="106"/>
      <c r="K48" s="107"/>
      <c r="L48" s="108" t="s">
        <v>93</v>
      </c>
      <c r="M48" s="104"/>
      <c r="N48" s="109" t="s">
        <v>94</v>
      </c>
      <c r="O48" s="110"/>
      <c r="P48" s="41"/>
      <c r="Q48" s="41"/>
    </row>
    <row r="49" spans="1:17" ht="12" customHeight="1">
      <c r="A49" s="41"/>
      <c r="B49" s="111"/>
      <c r="C49" s="112"/>
      <c r="D49" s="112"/>
      <c r="E49" s="113"/>
      <c r="F49" s="114" t="s">
        <v>95</v>
      </c>
      <c r="G49" s="115"/>
      <c r="H49" s="114" t="s">
        <v>96</v>
      </c>
      <c r="I49" s="115"/>
      <c r="J49" s="114" t="s">
        <v>97</v>
      </c>
      <c r="K49" s="115"/>
      <c r="L49" s="116"/>
      <c r="M49" s="113"/>
      <c r="N49" s="117"/>
      <c r="O49" s="118"/>
      <c r="P49" s="41"/>
      <c r="Q49" s="41"/>
    </row>
    <row r="50" spans="1:17" ht="12.75" customHeight="1">
      <c r="A50" s="41"/>
      <c r="B50" s="119" t="s">
        <v>98</v>
      </c>
      <c r="C50" s="120"/>
      <c r="D50" s="120"/>
      <c r="E50" s="121"/>
      <c r="F50" s="122">
        <f aca="true" t="shared" si="8" ref="F50:F63">SUM(H50:K50)</f>
        <v>726264</v>
      </c>
      <c r="G50" s="123"/>
      <c r="H50" s="122">
        <v>348861</v>
      </c>
      <c r="I50" s="123"/>
      <c r="J50" s="122">
        <v>377403</v>
      </c>
      <c r="K50" s="123"/>
      <c r="L50" s="124">
        <v>154604</v>
      </c>
      <c r="M50" s="124"/>
      <c r="N50" s="125">
        <f aca="true" t="shared" si="9" ref="N50:N63">ROUND(F50/L50,2)</f>
        <v>4.7</v>
      </c>
      <c r="O50" s="126"/>
      <c r="P50" s="41"/>
      <c r="Q50" s="41"/>
    </row>
    <row r="51" spans="1:17" ht="12.75" customHeight="1">
      <c r="A51" s="41"/>
      <c r="B51" s="127" t="s">
        <v>99</v>
      </c>
      <c r="C51" s="128"/>
      <c r="D51" s="128"/>
      <c r="E51" s="129"/>
      <c r="F51" s="122">
        <f t="shared" si="8"/>
        <v>752374</v>
      </c>
      <c r="G51" s="123"/>
      <c r="H51" s="130">
        <v>364343</v>
      </c>
      <c r="I51" s="130"/>
      <c r="J51" s="130">
        <v>388031</v>
      </c>
      <c r="K51" s="130"/>
      <c r="L51" s="130">
        <v>154424</v>
      </c>
      <c r="M51" s="130"/>
      <c r="N51" s="131">
        <f t="shared" si="9"/>
        <v>4.87</v>
      </c>
      <c r="O51" s="132"/>
      <c r="P51" s="41"/>
      <c r="Q51" s="41"/>
    </row>
    <row r="52" spans="1:17" ht="12.75" customHeight="1">
      <c r="A52" s="41"/>
      <c r="B52" s="127" t="s">
        <v>100</v>
      </c>
      <c r="C52" s="128"/>
      <c r="D52" s="128"/>
      <c r="E52" s="129"/>
      <c r="F52" s="122">
        <f t="shared" si="8"/>
        <v>754055</v>
      </c>
      <c r="G52" s="123"/>
      <c r="H52" s="130">
        <v>363770</v>
      </c>
      <c r="I52" s="130"/>
      <c r="J52" s="130">
        <v>390285</v>
      </c>
      <c r="K52" s="130"/>
      <c r="L52" s="130">
        <v>156827</v>
      </c>
      <c r="M52" s="130"/>
      <c r="N52" s="131">
        <f t="shared" si="9"/>
        <v>4.81</v>
      </c>
      <c r="O52" s="132"/>
      <c r="P52" s="41"/>
      <c r="Q52" s="41"/>
    </row>
    <row r="53" spans="1:17" ht="12.75" customHeight="1">
      <c r="A53" s="41"/>
      <c r="B53" s="127" t="s">
        <v>101</v>
      </c>
      <c r="C53" s="128"/>
      <c r="D53" s="128"/>
      <c r="E53" s="129"/>
      <c r="F53" s="122">
        <f t="shared" si="8"/>
        <v>752696</v>
      </c>
      <c r="G53" s="123"/>
      <c r="H53" s="130">
        <v>360288</v>
      </c>
      <c r="I53" s="130"/>
      <c r="J53" s="130">
        <v>392408</v>
      </c>
      <c r="K53" s="130"/>
      <c r="L53" s="130">
        <v>164290</v>
      </c>
      <c r="M53" s="130"/>
      <c r="N53" s="131">
        <f t="shared" si="9"/>
        <v>4.58</v>
      </c>
      <c r="O53" s="132"/>
      <c r="P53" s="41"/>
      <c r="Q53" s="41"/>
    </row>
    <row r="54" spans="1:17" ht="12.75" customHeight="1">
      <c r="A54" s="41"/>
      <c r="B54" s="127" t="s">
        <v>102</v>
      </c>
      <c r="C54" s="128"/>
      <c r="D54" s="128"/>
      <c r="E54" s="129"/>
      <c r="F54" s="122">
        <f t="shared" si="8"/>
        <v>750557</v>
      </c>
      <c r="G54" s="123"/>
      <c r="H54" s="130">
        <v>359649</v>
      </c>
      <c r="I54" s="130"/>
      <c r="J54" s="130">
        <v>390908</v>
      </c>
      <c r="K54" s="130"/>
      <c r="L54" s="130">
        <v>173502</v>
      </c>
      <c r="M54" s="130"/>
      <c r="N54" s="131">
        <f t="shared" si="9"/>
        <v>4.33</v>
      </c>
      <c r="O54" s="132"/>
      <c r="P54" s="41"/>
      <c r="Q54" s="41"/>
    </row>
    <row r="55" spans="1:17" ht="12.75" customHeight="1">
      <c r="A55" s="41"/>
      <c r="B55" s="127" t="s">
        <v>103</v>
      </c>
      <c r="C55" s="128"/>
      <c r="D55" s="128"/>
      <c r="E55" s="129"/>
      <c r="F55" s="122">
        <f t="shared" si="8"/>
        <v>744230</v>
      </c>
      <c r="G55" s="123"/>
      <c r="H55" s="130">
        <v>356639</v>
      </c>
      <c r="I55" s="130"/>
      <c r="J55" s="130">
        <v>387591</v>
      </c>
      <c r="K55" s="130"/>
      <c r="L55" s="130">
        <v>183229</v>
      </c>
      <c r="M55" s="130"/>
      <c r="N55" s="131">
        <f t="shared" si="9"/>
        <v>4.06</v>
      </c>
      <c r="O55" s="132"/>
      <c r="P55" s="41"/>
      <c r="Q55" s="41"/>
    </row>
    <row r="56" spans="1:17" ht="12.75" customHeight="1">
      <c r="A56" s="41"/>
      <c r="B56" s="127" t="s">
        <v>104</v>
      </c>
      <c r="C56" s="128"/>
      <c r="D56" s="128"/>
      <c r="E56" s="129"/>
      <c r="F56" s="122">
        <f t="shared" si="8"/>
        <v>773599</v>
      </c>
      <c r="G56" s="123"/>
      <c r="H56" s="130">
        <v>373416</v>
      </c>
      <c r="I56" s="130"/>
      <c r="J56" s="130">
        <v>400183</v>
      </c>
      <c r="K56" s="130"/>
      <c r="L56" s="130">
        <v>198933</v>
      </c>
      <c r="M56" s="130"/>
      <c r="N56" s="131">
        <f t="shared" si="9"/>
        <v>3.89</v>
      </c>
      <c r="O56" s="132"/>
      <c r="P56" s="41"/>
      <c r="Q56" s="41"/>
    </row>
    <row r="57" spans="1:17" ht="12.75" customHeight="1">
      <c r="A57" s="41"/>
      <c r="B57" s="127" t="s">
        <v>105</v>
      </c>
      <c r="C57" s="128"/>
      <c r="D57" s="128"/>
      <c r="E57" s="129"/>
      <c r="F57" s="122">
        <f t="shared" si="8"/>
        <v>794354</v>
      </c>
      <c r="G57" s="123"/>
      <c r="H57" s="130">
        <v>384269</v>
      </c>
      <c r="I57" s="130"/>
      <c r="J57" s="130">
        <v>410085</v>
      </c>
      <c r="K57" s="130"/>
      <c r="L57" s="130">
        <v>212744</v>
      </c>
      <c r="M57" s="130"/>
      <c r="N57" s="131">
        <f t="shared" si="9"/>
        <v>3.73</v>
      </c>
      <c r="O57" s="132"/>
      <c r="P57" s="41"/>
      <c r="Q57" s="41"/>
    </row>
    <row r="58" spans="1:17" ht="12.75" customHeight="1">
      <c r="A58" s="41"/>
      <c r="B58" s="127" t="s">
        <v>106</v>
      </c>
      <c r="C58" s="128"/>
      <c r="D58" s="128"/>
      <c r="E58" s="129"/>
      <c r="F58" s="122">
        <f t="shared" si="8"/>
        <v>817633</v>
      </c>
      <c r="G58" s="123"/>
      <c r="H58" s="130">
        <v>397115</v>
      </c>
      <c r="I58" s="130"/>
      <c r="J58" s="130">
        <v>420518</v>
      </c>
      <c r="K58" s="130"/>
      <c r="L58" s="130">
        <v>224295</v>
      </c>
      <c r="M58" s="130"/>
      <c r="N58" s="131">
        <f t="shared" si="9"/>
        <v>3.65</v>
      </c>
      <c r="O58" s="132"/>
      <c r="P58" s="41"/>
      <c r="Q58" s="41"/>
    </row>
    <row r="59" spans="1:17" ht="12.75" customHeight="1">
      <c r="A59" s="41"/>
      <c r="B59" s="127" t="s">
        <v>107</v>
      </c>
      <c r="C59" s="128"/>
      <c r="D59" s="128"/>
      <c r="E59" s="129"/>
      <c r="F59" s="122">
        <f t="shared" si="8"/>
        <v>823585</v>
      </c>
      <c r="G59" s="123"/>
      <c r="H59" s="130">
        <v>400391</v>
      </c>
      <c r="I59" s="130"/>
      <c r="J59" s="130">
        <v>423194</v>
      </c>
      <c r="K59" s="130"/>
      <c r="L59" s="130">
        <v>234192</v>
      </c>
      <c r="M59" s="130"/>
      <c r="N59" s="131">
        <f t="shared" si="9"/>
        <v>3.52</v>
      </c>
      <c r="O59" s="132"/>
      <c r="P59" s="41"/>
      <c r="Q59" s="41"/>
    </row>
    <row r="60" spans="1:17" ht="12.75" customHeight="1">
      <c r="A60" s="41"/>
      <c r="B60" s="127" t="s">
        <v>108</v>
      </c>
      <c r="C60" s="128"/>
      <c r="D60" s="128"/>
      <c r="E60" s="129"/>
      <c r="F60" s="122">
        <f t="shared" si="8"/>
        <v>826996</v>
      </c>
      <c r="G60" s="123"/>
      <c r="H60" s="130">
        <v>401860</v>
      </c>
      <c r="I60" s="130"/>
      <c r="J60" s="130">
        <v>425136</v>
      </c>
      <c r="K60" s="130"/>
      <c r="L60" s="130">
        <v>246911</v>
      </c>
      <c r="M60" s="130"/>
      <c r="N60" s="131">
        <f t="shared" si="9"/>
        <v>3.35</v>
      </c>
      <c r="O60" s="132"/>
      <c r="P60" s="41"/>
      <c r="Q60" s="41"/>
    </row>
    <row r="61" spans="1:17" ht="12.75" customHeight="1">
      <c r="A61" s="41"/>
      <c r="B61" s="127" t="s">
        <v>109</v>
      </c>
      <c r="C61" s="128"/>
      <c r="D61" s="133"/>
      <c r="E61" s="134"/>
      <c r="F61" s="122">
        <f t="shared" si="8"/>
        <v>828944</v>
      </c>
      <c r="G61" s="123"/>
      <c r="H61" s="130">
        <v>402367</v>
      </c>
      <c r="I61" s="130"/>
      <c r="J61" s="130">
        <v>426577</v>
      </c>
      <c r="K61" s="130"/>
      <c r="L61" s="130">
        <v>259612</v>
      </c>
      <c r="M61" s="130"/>
      <c r="N61" s="131">
        <f t="shared" si="9"/>
        <v>3.19</v>
      </c>
      <c r="O61" s="132"/>
      <c r="P61" s="41"/>
      <c r="Q61" s="41"/>
    </row>
    <row r="62" spans="1:16" ht="12.75" customHeight="1">
      <c r="A62" s="41"/>
      <c r="B62" s="127" t="s">
        <v>110</v>
      </c>
      <c r="C62" s="128"/>
      <c r="D62" s="133"/>
      <c r="E62" s="134"/>
      <c r="F62" s="122">
        <f t="shared" si="8"/>
        <v>827110</v>
      </c>
      <c r="G62" s="123"/>
      <c r="H62" s="135">
        <v>400809</v>
      </c>
      <c r="I62" s="136"/>
      <c r="J62" s="135">
        <v>426301</v>
      </c>
      <c r="K62" s="136"/>
      <c r="L62" s="135">
        <v>266603</v>
      </c>
      <c r="M62" s="136"/>
      <c r="N62" s="137">
        <f t="shared" si="9"/>
        <v>3.1</v>
      </c>
      <c r="O62" s="138"/>
      <c r="P62" s="41"/>
    </row>
    <row r="63" spans="1:17" ht="12.75" customHeight="1">
      <c r="A63" s="41"/>
      <c r="B63" s="127" t="s">
        <v>111</v>
      </c>
      <c r="C63" s="128"/>
      <c r="D63" s="139"/>
      <c r="E63" s="140"/>
      <c r="F63" s="122">
        <f t="shared" si="8"/>
        <v>825880</v>
      </c>
      <c r="G63" s="123"/>
      <c r="H63" s="141">
        <v>399811</v>
      </c>
      <c r="I63" s="142"/>
      <c r="J63" s="143">
        <v>426069</v>
      </c>
      <c r="K63" s="144"/>
      <c r="L63" s="143">
        <v>268671</v>
      </c>
      <c r="M63" s="144"/>
      <c r="N63" s="145">
        <f t="shared" si="9"/>
        <v>3.07</v>
      </c>
      <c r="O63" s="146"/>
      <c r="P63" s="41"/>
      <c r="Q63" s="41"/>
    </row>
    <row r="64" spans="1:17" ht="12.75" customHeight="1">
      <c r="A64" s="41"/>
      <c r="B64" s="127" t="s">
        <v>112</v>
      </c>
      <c r="C64" s="128"/>
      <c r="D64" s="139"/>
      <c r="E64" s="140"/>
      <c r="F64" s="135">
        <v>825135</v>
      </c>
      <c r="G64" s="136"/>
      <c r="H64" s="141">
        <v>399318</v>
      </c>
      <c r="I64" s="142"/>
      <c r="J64" s="141">
        <v>425817</v>
      </c>
      <c r="K64" s="142"/>
      <c r="L64" s="141">
        <v>269214</v>
      </c>
      <c r="M64" s="142"/>
      <c r="N64" s="137">
        <v>3.06</v>
      </c>
      <c r="O64" s="138"/>
      <c r="P64" s="41"/>
      <c r="Q64" s="41"/>
    </row>
    <row r="65" spans="1:17" ht="12.75" customHeight="1">
      <c r="A65" s="41"/>
      <c r="B65" s="127" t="s">
        <v>113</v>
      </c>
      <c r="C65" s="128"/>
      <c r="D65" s="139"/>
      <c r="E65" s="140"/>
      <c r="F65" s="135">
        <v>823269</v>
      </c>
      <c r="G65" s="136"/>
      <c r="H65" s="141">
        <v>398309</v>
      </c>
      <c r="I65" s="142"/>
      <c r="J65" s="141">
        <v>424960</v>
      </c>
      <c r="K65" s="142"/>
      <c r="L65" s="141">
        <v>268766</v>
      </c>
      <c r="M65" s="142"/>
      <c r="N65" s="137">
        <v>3.06</v>
      </c>
      <c r="O65" s="138"/>
      <c r="P65" s="41"/>
      <c r="Q65" s="41"/>
    </row>
    <row r="66" spans="1:17" ht="12.75" customHeight="1">
      <c r="A66" s="41"/>
      <c r="B66" s="127" t="s">
        <v>114</v>
      </c>
      <c r="C66" s="128"/>
      <c r="D66" s="139"/>
      <c r="E66" s="140"/>
      <c r="F66" s="135">
        <v>823639</v>
      </c>
      <c r="G66" s="136"/>
      <c r="H66" s="141">
        <v>398585</v>
      </c>
      <c r="I66" s="142"/>
      <c r="J66" s="141">
        <v>425054</v>
      </c>
      <c r="K66" s="142"/>
      <c r="L66" s="141">
        <v>269697</v>
      </c>
      <c r="M66" s="142"/>
      <c r="N66" s="137">
        <v>3.05</v>
      </c>
      <c r="O66" s="138"/>
      <c r="P66" s="41"/>
      <c r="Q66" s="41"/>
    </row>
    <row r="67" spans="1:17" ht="12.75" customHeight="1" thickBot="1">
      <c r="A67" s="41"/>
      <c r="B67" s="147" t="s">
        <v>115</v>
      </c>
      <c r="C67" s="148"/>
      <c r="D67" s="148"/>
      <c r="E67" s="149"/>
      <c r="F67" s="150">
        <f>SUM(H67:K67)</f>
        <v>823553</v>
      </c>
      <c r="G67" s="151"/>
      <c r="H67" s="152">
        <v>398569</v>
      </c>
      <c r="I67" s="153"/>
      <c r="J67" s="152">
        <v>424984</v>
      </c>
      <c r="K67" s="153"/>
      <c r="L67" s="152">
        <v>269887</v>
      </c>
      <c r="M67" s="153"/>
      <c r="N67" s="154">
        <f>ROUND(F67/L67,2)</f>
        <v>3.05</v>
      </c>
      <c r="O67" s="155"/>
      <c r="P67" s="41"/>
      <c r="Q67" s="41"/>
    </row>
    <row r="68" spans="1:17" ht="5.25" customHeight="1">
      <c r="A68" s="41"/>
      <c r="B68" s="128"/>
      <c r="C68" s="128"/>
      <c r="D68" s="128"/>
      <c r="E68" s="128"/>
      <c r="H68" s="156"/>
      <c r="O68" s="41"/>
      <c r="P68" s="41"/>
      <c r="Q68" s="41"/>
    </row>
    <row r="69" spans="1:17" ht="10.5" customHeight="1">
      <c r="A69" s="41"/>
      <c r="B69" s="128"/>
      <c r="C69" s="128"/>
      <c r="D69" s="128"/>
      <c r="E69" s="128"/>
      <c r="P69" s="41"/>
      <c r="Q69" s="41"/>
    </row>
    <row r="70" spans="1:17" ht="10.5" customHeight="1">
      <c r="A70" s="41"/>
      <c r="B70" s="157"/>
      <c r="C70" s="128"/>
      <c r="D70" s="128"/>
      <c r="E70" s="128"/>
      <c r="P70" s="41"/>
      <c r="Q70" s="41"/>
    </row>
    <row r="71" spans="1:17" ht="10.5" customHeight="1">
      <c r="A71" s="41"/>
      <c r="B71" s="41"/>
      <c r="C71" s="72"/>
      <c r="D71" s="72"/>
      <c r="E71" s="72"/>
      <c r="P71" s="41"/>
      <c r="Q71" s="41"/>
    </row>
    <row r="72" spans="1:17" ht="10.5" customHeight="1">
      <c r="A72" s="41"/>
      <c r="B72" s="41"/>
      <c r="C72" s="72"/>
      <c r="D72" s="72"/>
      <c r="E72" s="72"/>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6"/>
    </row>
    <row r="82" ht="10.5" customHeight="1">
      <c r="A82" s="41"/>
    </row>
    <row r="84" ht="12">
      <c r="A84" s="41"/>
    </row>
    <row r="85" ht="12">
      <c r="A85" s="41"/>
    </row>
    <row r="86" ht="12">
      <c r="A86" s="41"/>
    </row>
  </sheetData>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00390625" defaultRowHeight="13.5"/>
  <cols>
    <col min="1" max="1" width="13.125" style="161" customWidth="1"/>
    <col min="2" max="2" width="11.125" style="161" customWidth="1"/>
    <col min="3" max="5" width="10.625" style="161" customWidth="1"/>
    <col min="6" max="6" width="9.625" style="161" customWidth="1"/>
    <col min="7" max="7" width="10.625" style="161" customWidth="1"/>
    <col min="8" max="9" width="9.625" style="161" customWidth="1"/>
    <col min="10" max="16384" width="9.00390625" style="161" customWidth="1"/>
  </cols>
  <sheetData>
    <row r="1" spans="1:9" ht="21" customHeight="1">
      <c r="A1" s="158" t="s">
        <v>231</v>
      </c>
      <c r="B1" s="159"/>
      <c r="C1" s="160"/>
      <c r="D1" s="160"/>
      <c r="E1" s="159"/>
      <c r="F1" s="159"/>
      <c r="G1" s="159"/>
      <c r="H1" s="159"/>
      <c r="I1" s="159"/>
    </row>
    <row r="2" ht="12" customHeight="1"/>
    <row r="3" spans="7:9" ht="16.5" customHeight="1" thickBot="1">
      <c r="G3" s="162" t="s">
        <v>232</v>
      </c>
      <c r="H3" s="163"/>
      <c r="I3" s="163"/>
    </row>
    <row r="4" spans="1:9" ht="16.5" customHeight="1">
      <c r="A4" s="164" t="s">
        <v>116</v>
      </c>
      <c r="B4" s="165" t="s">
        <v>117</v>
      </c>
      <c r="C4" s="166" t="s">
        <v>118</v>
      </c>
      <c r="D4" s="167" t="s">
        <v>119</v>
      </c>
      <c r="E4" s="168"/>
      <c r="F4" s="169" t="s">
        <v>120</v>
      </c>
      <c r="G4" s="169"/>
      <c r="H4" s="170"/>
      <c r="I4" s="171" t="s">
        <v>121</v>
      </c>
    </row>
    <row r="5" spans="1:9" ht="16.5" customHeight="1" thickBot="1">
      <c r="A5" s="172" t="s">
        <v>122</v>
      </c>
      <c r="B5" s="173" t="s">
        <v>123</v>
      </c>
      <c r="C5" s="174" t="s">
        <v>123</v>
      </c>
      <c r="D5" s="175" t="s">
        <v>124</v>
      </c>
      <c r="E5" s="176" t="s">
        <v>125</v>
      </c>
      <c r="F5" s="176" t="s">
        <v>126</v>
      </c>
      <c r="G5" s="176" t="s">
        <v>127</v>
      </c>
      <c r="H5" s="176" t="s">
        <v>126</v>
      </c>
      <c r="I5" s="177" t="s">
        <v>128</v>
      </c>
    </row>
    <row r="6" spans="1:9" ht="18.75" customHeight="1">
      <c r="A6" s="178" t="s">
        <v>129</v>
      </c>
      <c r="B6" s="179">
        <v>823553</v>
      </c>
      <c r="C6" s="180">
        <v>-86</v>
      </c>
      <c r="D6" s="181">
        <v>-0.01</v>
      </c>
      <c r="E6" s="179">
        <v>398569</v>
      </c>
      <c r="F6" s="180">
        <v>-16</v>
      </c>
      <c r="G6" s="182">
        <v>424984</v>
      </c>
      <c r="H6" s="179">
        <v>-70</v>
      </c>
      <c r="I6" s="183">
        <v>269887</v>
      </c>
    </row>
    <row r="7" spans="1:9" ht="18.75" customHeight="1">
      <c r="A7" s="184" t="s">
        <v>130</v>
      </c>
      <c r="B7" s="179">
        <v>589028</v>
      </c>
      <c r="C7" s="180">
        <v>112</v>
      </c>
      <c r="D7" s="181">
        <v>0.02</v>
      </c>
      <c r="E7" s="179">
        <v>285001</v>
      </c>
      <c r="F7" s="180">
        <v>60</v>
      </c>
      <c r="G7" s="182">
        <v>304027</v>
      </c>
      <c r="H7" s="179">
        <v>52</v>
      </c>
      <c r="I7" s="185">
        <v>198652</v>
      </c>
    </row>
    <row r="8" spans="1:9" ht="18.75" customHeight="1">
      <c r="A8" s="184" t="s">
        <v>131</v>
      </c>
      <c r="B8" s="179">
        <v>234525</v>
      </c>
      <c r="C8" s="180">
        <v>-198</v>
      </c>
      <c r="D8" s="181">
        <v>-0.08</v>
      </c>
      <c r="E8" s="179">
        <v>113568</v>
      </c>
      <c r="F8" s="180">
        <v>-76</v>
      </c>
      <c r="G8" s="182">
        <v>120957</v>
      </c>
      <c r="H8" s="179">
        <v>-122</v>
      </c>
      <c r="I8" s="185">
        <v>71235</v>
      </c>
    </row>
    <row r="9" spans="1:9" ht="18.75" customHeight="1">
      <c r="A9" s="186" t="s">
        <v>132</v>
      </c>
      <c r="B9" s="187">
        <v>251867</v>
      </c>
      <c r="C9" s="188">
        <v>65</v>
      </c>
      <c r="D9" s="189">
        <v>0.03</v>
      </c>
      <c r="E9" s="190">
        <v>122404</v>
      </c>
      <c r="F9" s="188">
        <v>7</v>
      </c>
      <c r="G9" s="191">
        <v>129463</v>
      </c>
      <c r="H9" s="190">
        <v>58</v>
      </c>
      <c r="I9" s="192">
        <v>88403</v>
      </c>
    </row>
    <row r="10" spans="1:9" ht="18.75" customHeight="1">
      <c r="A10" s="186" t="s">
        <v>133</v>
      </c>
      <c r="B10" s="193">
        <v>68398</v>
      </c>
      <c r="C10" s="194">
        <v>9</v>
      </c>
      <c r="D10" s="195">
        <v>0.01</v>
      </c>
      <c r="E10" s="196">
        <v>33475</v>
      </c>
      <c r="F10" s="194">
        <v>11</v>
      </c>
      <c r="G10" s="197">
        <v>34923</v>
      </c>
      <c r="H10" s="196">
        <v>-2</v>
      </c>
      <c r="I10" s="198">
        <v>25853</v>
      </c>
    </row>
    <row r="11" spans="1:9" ht="18.75" customHeight="1">
      <c r="A11" s="186" t="s">
        <v>134</v>
      </c>
      <c r="B11" s="193">
        <v>73880</v>
      </c>
      <c r="C11" s="194">
        <v>44</v>
      </c>
      <c r="D11" s="195">
        <v>0.06</v>
      </c>
      <c r="E11" s="196">
        <v>36128</v>
      </c>
      <c r="F11" s="194">
        <v>20</v>
      </c>
      <c r="G11" s="197">
        <v>37752</v>
      </c>
      <c r="H11" s="196">
        <v>24</v>
      </c>
      <c r="I11" s="198">
        <v>24266</v>
      </c>
    </row>
    <row r="12" spans="1:9" ht="18.75" customHeight="1">
      <c r="A12" s="186" t="s">
        <v>135</v>
      </c>
      <c r="B12" s="193">
        <v>32405</v>
      </c>
      <c r="C12" s="194">
        <v>-10</v>
      </c>
      <c r="D12" s="195">
        <v>-0.03</v>
      </c>
      <c r="E12" s="196">
        <v>15656</v>
      </c>
      <c r="F12" s="194">
        <v>7</v>
      </c>
      <c r="G12" s="197">
        <v>16749</v>
      </c>
      <c r="H12" s="196">
        <v>-17</v>
      </c>
      <c r="I12" s="198">
        <v>11286</v>
      </c>
    </row>
    <row r="13" spans="1:9" ht="18.75" customHeight="1">
      <c r="A13" s="186" t="s">
        <v>136</v>
      </c>
      <c r="B13" s="193">
        <v>37442</v>
      </c>
      <c r="C13" s="194">
        <v>-21</v>
      </c>
      <c r="D13" s="195">
        <v>-0.06</v>
      </c>
      <c r="E13" s="196">
        <v>17772</v>
      </c>
      <c r="F13" s="194">
        <v>-19</v>
      </c>
      <c r="G13" s="197">
        <v>19670</v>
      </c>
      <c r="H13" s="196">
        <v>-2</v>
      </c>
      <c r="I13" s="198">
        <v>11061</v>
      </c>
    </row>
    <row r="14" spans="1:9" ht="18.75" customHeight="1">
      <c r="A14" s="186" t="s">
        <v>137</v>
      </c>
      <c r="B14" s="193">
        <v>27036</v>
      </c>
      <c r="C14" s="194">
        <v>-15</v>
      </c>
      <c r="D14" s="195">
        <v>-0.06</v>
      </c>
      <c r="E14" s="196">
        <v>12777</v>
      </c>
      <c r="F14" s="194">
        <v>4</v>
      </c>
      <c r="G14" s="197">
        <v>14259</v>
      </c>
      <c r="H14" s="196">
        <v>-19</v>
      </c>
      <c r="I14" s="198">
        <v>8041</v>
      </c>
    </row>
    <row r="15" spans="1:9" ht="18.75" customHeight="1">
      <c r="A15" s="199" t="s">
        <v>138</v>
      </c>
      <c r="B15" s="200">
        <v>66547</v>
      </c>
      <c r="C15" s="194">
        <v>42</v>
      </c>
      <c r="D15" s="195">
        <v>0.06</v>
      </c>
      <c r="E15" s="196">
        <v>32079</v>
      </c>
      <c r="F15" s="194">
        <v>26</v>
      </c>
      <c r="G15" s="197">
        <v>34468</v>
      </c>
      <c r="H15" s="196">
        <v>16</v>
      </c>
      <c r="I15" s="198">
        <v>20056</v>
      </c>
    </row>
    <row r="16" spans="1:9" ht="18.75" customHeight="1">
      <c r="A16" s="201" t="s">
        <v>233</v>
      </c>
      <c r="B16" s="202">
        <v>31453</v>
      </c>
      <c r="C16" s="203">
        <v>-2</v>
      </c>
      <c r="D16" s="204">
        <v>-0.01</v>
      </c>
      <c r="E16" s="205">
        <v>14710</v>
      </c>
      <c r="F16" s="203">
        <v>4</v>
      </c>
      <c r="G16" s="206">
        <v>16743</v>
      </c>
      <c r="H16" s="205">
        <v>-6</v>
      </c>
      <c r="I16" s="207">
        <v>9686</v>
      </c>
    </row>
    <row r="17" spans="1:9" ht="18.75" customHeight="1">
      <c r="A17" s="186" t="s">
        <v>139</v>
      </c>
      <c r="B17" s="208">
        <v>4959</v>
      </c>
      <c r="C17" s="209">
        <v>-6</v>
      </c>
      <c r="D17" s="210">
        <v>-0.12</v>
      </c>
      <c r="E17" s="211">
        <v>2353</v>
      </c>
      <c r="F17" s="209">
        <v>-2</v>
      </c>
      <c r="G17" s="212">
        <v>2606</v>
      </c>
      <c r="H17" s="211">
        <v>-4</v>
      </c>
      <c r="I17" s="213">
        <v>1384</v>
      </c>
    </row>
    <row r="18" spans="1:9" ht="18.75" customHeight="1">
      <c r="A18" s="184" t="s">
        <v>140</v>
      </c>
      <c r="B18" s="179">
        <v>4959</v>
      </c>
      <c r="C18" s="214">
        <v>-6</v>
      </c>
      <c r="D18" s="181">
        <v>-0.12</v>
      </c>
      <c r="E18" s="179">
        <v>2353</v>
      </c>
      <c r="F18" s="214">
        <v>-2</v>
      </c>
      <c r="G18" s="182">
        <v>2606</v>
      </c>
      <c r="H18" s="179">
        <v>-4</v>
      </c>
      <c r="I18" s="215">
        <v>1384</v>
      </c>
    </row>
    <row r="19" spans="1:9" ht="18.75" customHeight="1">
      <c r="A19" s="186" t="s">
        <v>141</v>
      </c>
      <c r="B19" s="187">
        <v>20950</v>
      </c>
      <c r="C19" s="188">
        <v>-19</v>
      </c>
      <c r="D19" s="189">
        <v>-0.09</v>
      </c>
      <c r="E19" s="190">
        <v>10145</v>
      </c>
      <c r="F19" s="188">
        <v>-6</v>
      </c>
      <c r="G19" s="191">
        <v>10805</v>
      </c>
      <c r="H19" s="190">
        <v>-13</v>
      </c>
      <c r="I19" s="192">
        <v>6844</v>
      </c>
    </row>
    <row r="20" spans="1:9" ht="18.75" customHeight="1">
      <c r="A20" s="186" t="s">
        <v>142</v>
      </c>
      <c r="B20" s="193">
        <v>11067</v>
      </c>
      <c r="C20" s="194">
        <v>-9</v>
      </c>
      <c r="D20" s="195">
        <v>-0.08</v>
      </c>
      <c r="E20" s="196">
        <v>5297</v>
      </c>
      <c r="F20" s="194">
        <v>1</v>
      </c>
      <c r="G20" s="197">
        <v>5770</v>
      </c>
      <c r="H20" s="196">
        <v>-10</v>
      </c>
      <c r="I20" s="198">
        <v>4044</v>
      </c>
    </row>
    <row r="21" spans="1:9" ht="18.75" customHeight="1">
      <c r="A21" s="186" t="s">
        <v>143</v>
      </c>
      <c r="B21" s="193">
        <v>6447</v>
      </c>
      <c r="C21" s="194">
        <v>-6</v>
      </c>
      <c r="D21" s="195">
        <v>-0.09</v>
      </c>
      <c r="E21" s="196">
        <v>3228</v>
      </c>
      <c r="F21" s="194">
        <v>-3</v>
      </c>
      <c r="G21" s="197">
        <v>3219</v>
      </c>
      <c r="H21" s="196">
        <v>-3</v>
      </c>
      <c r="I21" s="198">
        <v>1896</v>
      </c>
    </row>
    <row r="22" spans="1:9" ht="18.75" customHeight="1">
      <c r="A22" s="184" t="s">
        <v>144</v>
      </c>
      <c r="B22" s="216">
        <v>3436</v>
      </c>
      <c r="C22" s="203">
        <v>-4</v>
      </c>
      <c r="D22" s="204">
        <v>-0.12</v>
      </c>
      <c r="E22" s="205">
        <v>1620</v>
      </c>
      <c r="F22" s="203">
        <v>-4</v>
      </c>
      <c r="G22" s="206">
        <v>1816</v>
      </c>
      <c r="H22" s="205">
        <v>0</v>
      </c>
      <c r="I22" s="207">
        <v>904</v>
      </c>
    </row>
    <row r="23" spans="1:9" ht="18.75" customHeight="1">
      <c r="A23" s="186" t="s">
        <v>145</v>
      </c>
      <c r="B23" s="187">
        <v>684</v>
      </c>
      <c r="C23" s="188">
        <v>-2</v>
      </c>
      <c r="D23" s="189">
        <v>-0.29</v>
      </c>
      <c r="E23" s="190">
        <v>340</v>
      </c>
      <c r="F23" s="188">
        <v>-1</v>
      </c>
      <c r="G23" s="191">
        <v>344</v>
      </c>
      <c r="H23" s="190">
        <v>-1</v>
      </c>
      <c r="I23" s="192">
        <v>272</v>
      </c>
    </row>
    <row r="24" spans="1:9" ht="18.75" customHeight="1">
      <c r="A24" s="184" t="s">
        <v>146</v>
      </c>
      <c r="B24" s="179">
        <v>684</v>
      </c>
      <c r="C24" s="214">
        <v>-2</v>
      </c>
      <c r="D24" s="181">
        <v>-0.29</v>
      </c>
      <c r="E24" s="179">
        <v>340</v>
      </c>
      <c r="F24" s="214">
        <v>-1</v>
      </c>
      <c r="G24" s="182">
        <v>344</v>
      </c>
      <c r="H24" s="179">
        <v>-1</v>
      </c>
      <c r="I24" s="215">
        <v>272</v>
      </c>
    </row>
    <row r="25" spans="1:9" ht="18.75" customHeight="1">
      <c r="A25" s="186" t="s">
        <v>147</v>
      </c>
      <c r="B25" s="187">
        <v>92814</v>
      </c>
      <c r="C25" s="188">
        <v>-35</v>
      </c>
      <c r="D25" s="189">
        <v>-0.04</v>
      </c>
      <c r="E25" s="190">
        <v>44721</v>
      </c>
      <c r="F25" s="188">
        <v>-11</v>
      </c>
      <c r="G25" s="191">
        <v>48093</v>
      </c>
      <c r="H25" s="190">
        <v>-24</v>
      </c>
      <c r="I25" s="192">
        <v>28089</v>
      </c>
    </row>
    <row r="26" spans="1:9" ht="18.75" customHeight="1">
      <c r="A26" s="186" t="s">
        <v>148</v>
      </c>
      <c r="B26" s="193">
        <v>22994</v>
      </c>
      <c r="C26" s="194">
        <v>-17</v>
      </c>
      <c r="D26" s="195">
        <v>-0.07</v>
      </c>
      <c r="E26" s="196">
        <v>11062</v>
      </c>
      <c r="F26" s="194">
        <v>-5</v>
      </c>
      <c r="G26" s="197">
        <v>11932</v>
      </c>
      <c r="H26" s="196">
        <v>-12</v>
      </c>
      <c r="I26" s="198">
        <v>7276</v>
      </c>
    </row>
    <row r="27" spans="1:9" ht="18.75" customHeight="1">
      <c r="A27" s="186" t="s">
        <v>149</v>
      </c>
      <c r="B27" s="193">
        <v>32757</v>
      </c>
      <c r="C27" s="194">
        <v>-8</v>
      </c>
      <c r="D27" s="195">
        <v>-0.02</v>
      </c>
      <c r="E27" s="196">
        <v>15806</v>
      </c>
      <c r="F27" s="194">
        <v>2</v>
      </c>
      <c r="G27" s="197">
        <v>16951</v>
      </c>
      <c r="H27" s="196">
        <v>-10</v>
      </c>
      <c r="I27" s="198">
        <v>9929</v>
      </c>
    </row>
    <row r="28" spans="1:9" ht="18.75" customHeight="1">
      <c r="A28" s="186" t="s">
        <v>150</v>
      </c>
      <c r="B28" s="193">
        <v>23962</v>
      </c>
      <c r="C28" s="194">
        <v>-2</v>
      </c>
      <c r="D28" s="195">
        <v>-0.01</v>
      </c>
      <c r="E28" s="196">
        <v>11656</v>
      </c>
      <c r="F28" s="194">
        <v>-4</v>
      </c>
      <c r="G28" s="197">
        <v>12306</v>
      </c>
      <c r="H28" s="196">
        <v>2</v>
      </c>
      <c r="I28" s="198">
        <v>7388</v>
      </c>
    </row>
    <row r="29" spans="1:9" ht="18.75" customHeight="1">
      <c r="A29" s="184" t="s">
        <v>151</v>
      </c>
      <c r="B29" s="216">
        <v>13101</v>
      </c>
      <c r="C29" s="203">
        <v>-8</v>
      </c>
      <c r="D29" s="204">
        <v>-0.06</v>
      </c>
      <c r="E29" s="205">
        <v>6197</v>
      </c>
      <c r="F29" s="203">
        <v>-4</v>
      </c>
      <c r="G29" s="206">
        <v>6904</v>
      </c>
      <c r="H29" s="205">
        <v>-4</v>
      </c>
      <c r="I29" s="207">
        <v>3496</v>
      </c>
    </row>
    <row r="30" spans="1:9" ht="18.75" customHeight="1">
      <c r="A30" s="186" t="s">
        <v>152</v>
      </c>
      <c r="B30" s="187">
        <v>16831</v>
      </c>
      <c r="C30" s="188">
        <v>-38</v>
      </c>
      <c r="D30" s="189">
        <v>-0.23</v>
      </c>
      <c r="E30" s="190">
        <v>8166</v>
      </c>
      <c r="F30" s="188">
        <v>-19</v>
      </c>
      <c r="G30" s="191">
        <v>8665</v>
      </c>
      <c r="H30" s="190">
        <v>-19</v>
      </c>
      <c r="I30" s="192">
        <v>4699</v>
      </c>
    </row>
    <row r="31" spans="1:9" ht="18.75" customHeight="1">
      <c r="A31" s="186" t="s">
        <v>153</v>
      </c>
      <c r="B31" s="193">
        <v>13339</v>
      </c>
      <c r="C31" s="194">
        <v>-31</v>
      </c>
      <c r="D31" s="195">
        <v>-0.23</v>
      </c>
      <c r="E31" s="196">
        <v>6470</v>
      </c>
      <c r="F31" s="194">
        <v>-19</v>
      </c>
      <c r="G31" s="197">
        <v>6869</v>
      </c>
      <c r="H31" s="196">
        <v>-12</v>
      </c>
      <c r="I31" s="198">
        <v>3618</v>
      </c>
    </row>
    <row r="32" spans="1:9" ht="18.75" customHeight="1">
      <c r="A32" s="184" t="s">
        <v>154</v>
      </c>
      <c r="B32" s="216">
        <v>3492</v>
      </c>
      <c r="C32" s="203">
        <v>-7</v>
      </c>
      <c r="D32" s="204">
        <v>-0.2</v>
      </c>
      <c r="E32" s="205">
        <v>1696</v>
      </c>
      <c r="F32" s="203">
        <v>0</v>
      </c>
      <c r="G32" s="206">
        <v>1796</v>
      </c>
      <c r="H32" s="205">
        <v>-7</v>
      </c>
      <c r="I32" s="207">
        <v>1081</v>
      </c>
    </row>
    <row r="33" spans="1:9" ht="18.75" customHeight="1">
      <c r="A33" s="217" t="s">
        <v>155</v>
      </c>
      <c r="B33" s="187">
        <v>12628</v>
      </c>
      <c r="C33" s="188">
        <v>-20</v>
      </c>
      <c r="D33" s="189">
        <v>-0.16</v>
      </c>
      <c r="E33" s="190">
        <v>6143</v>
      </c>
      <c r="F33" s="188">
        <v>-7</v>
      </c>
      <c r="G33" s="191">
        <v>6485</v>
      </c>
      <c r="H33" s="190">
        <v>-13</v>
      </c>
      <c r="I33" s="192">
        <v>3729</v>
      </c>
    </row>
    <row r="34" spans="1:9" ht="18.75" customHeight="1">
      <c r="A34" s="184" t="s">
        <v>156</v>
      </c>
      <c r="B34" s="193">
        <v>12628</v>
      </c>
      <c r="C34" s="194">
        <v>-20</v>
      </c>
      <c r="D34" s="195">
        <v>-0.16</v>
      </c>
      <c r="E34" s="196">
        <v>6143</v>
      </c>
      <c r="F34" s="194">
        <v>-7</v>
      </c>
      <c r="G34" s="197">
        <v>6485</v>
      </c>
      <c r="H34" s="196">
        <v>-13</v>
      </c>
      <c r="I34" s="198">
        <v>3729</v>
      </c>
    </row>
    <row r="35" spans="1:9" ht="18.75" customHeight="1">
      <c r="A35" s="186" t="s">
        <v>157</v>
      </c>
      <c r="B35" s="187">
        <v>36287</v>
      </c>
      <c r="C35" s="188">
        <v>-24</v>
      </c>
      <c r="D35" s="189">
        <v>-0.07</v>
      </c>
      <c r="E35" s="190">
        <v>17388</v>
      </c>
      <c r="F35" s="188">
        <v>-14</v>
      </c>
      <c r="G35" s="191">
        <v>18899</v>
      </c>
      <c r="H35" s="190">
        <v>-10</v>
      </c>
      <c r="I35" s="192">
        <v>10053</v>
      </c>
    </row>
    <row r="36" spans="1:9" ht="18.75" customHeight="1">
      <c r="A36" s="186" t="s">
        <v>158</v>
      </c>
      <c r="B36" s="208">
        <v>24184</v>
      </c>
      <c r="C36" s="209">
        <v>-18</v>
      </c>
      <c r="D36" s="210">
        <v>-0.07</v>
      </c>
      <c r="E36" s="211">
        <v>11536</v>
      </c>
      <c r="F36" s="209">
        <v>-15</v>
      </c>
      <c r="G36" s="212">
        <v>12648</v>
      </c>
      <c r="H36" s="211">
        <v>-3</v>
      </c>
      <c r="I36" s="213">
        <v>6668</v>
      </c>
    </row>
    <row r="37" spans="1:9" ht="18.75" customHeight="1">
      <c r="A37" s="186" t="s">
        <v>159</v>
      </c>
      <c r="B37" s="193">
        <v>1771</v>
      </c>
      <c r="C37" s="194">
        <v>1</v>
      </c>
      <c r="D37" s="195">
        <v>0.06</v>
      </c>
      <c r="E37" s="196">
        <v>837</v>
      </c>
      <c r="F37" s="194">
        <v>-1</v>
      </c>
      <c r="G37" s="197">
        <v>934</v>
      </c>
      <c r="H37" s="196">
        <v>2</v>
      </c>
      <c r="I37" s="198">
        <v>590</v>
      </c>
    </row>
    <row r="38" spans="1:9" ht="18.75" customHeight="1">
      <c r="A38" s="184" t="s">
        <v>160</v>
      </c>
      <c r="B38" s="216">
        <v>10332</v>
      </c>
      <c r="C38" s="203">
        <v>-7</v>
      </c>
      <c r="D38" s="204">
        <v>-0.07</v>
      </c>
      <c r="E38" s="205">
        <v>5015</v>
      </c>
      <c r="F38" s="203">
        <v>2</v>
      </c>
      <c r="G38" s="206">
        <v>5317</v>
      </c>
      <c r="H38" s="205">
        <v>-9</v>
      </c>
      <c r="I38" s="207">
        <v>2795</v>
      </c>
    </row>
    <row r="39" spans="1:9" ht="18.75" customHeight="1">
      <c r="A39" s="186" t="s">
        <v>161</v>
      </c>
      <c r="B39" s="187">
        <v>10993</v>
      </c>
      <c r="C39" s="188">
        <v>-15</v>
      </c>
      <c r="D39" s="189">
        <v>-0.14</v>
      </c>
      <c r="E39" s="190">
        <v>5309</v>
      </c>
      <c r="F39" s="188">
        <v>-8</v>
      </c>
      <c r="G39" s="191">
        <v>5684</v>
      </c>
      <c r="H39" s="190">
        <v>-7</v>
      </c>
      <c r="I39" s="192">
        <v>3743</v>
      </c>
    </row>
    <row r="40" spans="1:9" ht="18.75" customHeight="1">
      <c r="A40" s="184" t="s">
        <v>162</v>
      </c>
      <c r="B40" s="216">
        <v>10993</v>
      </c>
      <c r="C40" s="203">
        <v>-15</v>
      </c>
      <c r="D40" s="204">
        <v>-0.14</v>
      </c>
      <c r="E40" s="205">
        <v>5309</v>
      </c>
      <c r="F40" s="203">
        <v>-8</v>
      </c>
      <c r="G40" s="206">
        <v>5684</v>
      </c>
      <c r="H40" s="205">
        <v>-7</v>
      </c>
      <c r="I40" s="207">
        <v>3743</v>
      </c>
    </row>
    <row r="41" spans="1:9" ht="18.75" customHeight="1">
      <c r="A41" s="186" t="s">
        <v>163</v>
      </c>
      <c r="B41" s="187">
        <v>2779</v>
      </c>
      <c r="C41" s="188">
        <v>-8</v>
      </c>
      <c r="D41" s="189">
        <v>-0.29</v>
      </c>
      <c r="E41" s="190">
        <v>1307</v>
      </c>
      <c r="F41" s="188">
        <v>-5</v>
      </c>
      <c r="G41" s="191">
        <v>1472</v>
      </c>
      <c r="H41" s="190">
        <v>-3</v>
      </c>
      <c r="I41" s="192">
        <v>878</v>
      </c>
    </row>
    <row r="42" spans="1:9" ht="18.75" customHeight="1">
      <c r="A42" s="184" t="s">
        <v>164</v>
      </c>
      <c r="B42" s="216">
        <v>2779</v>
      </c>
      <c r="C42" s="203">
        <v>-8</v>
      </c>
      <c r="D42" s="204">
        <v>-0.29</v>
      </c>
      <c r="E42" s="205">
        <v>1307</v>
      </c>
      <c r="F42" s="203">
        <v>-5</v>
      </c>
      <c r="G42" s="206">
        <v>1472</v>
      </c>
      <c r="H42" s="205">
        <v>-3</v>
      </c>
      <c r="I42" s="207">
        <v>878</v>
      </c>
    </row>
    <row r="43" spans="1:9" ht="18.75" customHeight="1">
      <c r="A43" s="186" t="s">
        <v>165</v>
      </c>
      <c r="B43" s="187">
        <v>18456</v>
      </c>
      <c r="C43" s="188">
        <v>-28</v>
      </c>
      <c r="D43" s="189">
        <v>-0.15</v>
      </c>
      <c r="E43" s="190">
        <v>9472</v>
      </c>
      <c r="F43" s="188">
        <v>0</v>
      </c>
      <c r="G43" s="191">
        <v>8984</v>
      </c>
      <c r="H43" s="190">
        <v>-28</v>
      </c>
      <c r="I43" s="192">
        <v>6697</v>
      </c>
    </row>
    <row r="44" spans="1:9" ht="18.75" customHeight="1">
      <c r="A44" s="186" t="s">
        <v>166</v>
      </c>
      <c r="B44" s="193">
        <v>11646</v>
      </c>
      <c r="C44" s="194">
        <v>-20</v>
      </c>
      <c r="D44" s="195">
        <v>-0.17</v>
      </c>
      <c r="E44" s="193">
        <v>5813</v>
      </c>
      <c r="F44" s="194">
        <v>4</v>
      </c>
      <c r="G44" s="197">
        <v>5833</v>
      </c>
      <c r="H44" s="196">
        <v>-24</v>
      </c>
      <c r="I44" s="198">
        <v>4059</v>
      </c>
    </row>
    <row r="45" spans="1:9" ht="18.75" customHeight="1">
      <c r="A45" s="218" t="s">
        <v>167</v>
      </c>
      <c r="B45" s="219">
        <v>6810</v>
      </c>
      <c r="C45" s="220">
        <v>-8</v>
      </c>
      <c r="D45" s="221">
        <v>-0.12</v>
      </c>
      <c r="E45" s="222">
        <v>3659</v>
      </c>
      <c r="F45" s="220">
        <v>-4</v>
      </c>
      <c r="G45" s="223">
        <v>3151</v>
      </c>
      <c r="H45" s="224">
        <v>-4</v>
      </c>
      <c r="I45" s="225">
        <v>2638</v>
      </c>
    </row>
    <row r="46" spans="1:9" ht="18.75" customHeight="1">
      <c r="A46" s="217" t="s">
        <v>168</v>
      </c>
      <c r="B46" s="187">
        <v>17144</v>
      </c>
      <c r="C46" s="188">
        <v>-3</v>
      </c>
      <c r="D46" s="189">
        <v>-0.02</v>
      </c>
      <c r="E46" s="190">
        <v>8224</v>
      </c>
      <c r="F46" s="188">
        <v>-3</v>
      </c>
      <c r="G46" s="191">
        <v>8920</v>
      </c>
      <c r="H46" s="190">
        <v>0</v>
      </c>
      <c r="I46" s="192">
        <v>4847</v>
      </c>
    </row>
    <row r="47" spans="1:9" ht="18.75" customHeight="1" thickBot="1">
      <c r="A47" s="226" t="s">
        <v>169</v>
      </c>
      <c r="B47" s="227">
        <v>17144</v>
      </c>
      <c r="C47" s="228">
        <v>-3</v>
      </c>
      <c r="D47" s="229">
        <v>-0.02</v>
      </c>
      <c r="E47" s="230">
        <v>8224</v>
      </c>
      <c r="F47" s="228">
        <v>-3</v>
      </c>
      <c r="G47" s="231">
        <v>8920</v>
      </c>
      <c r="H47" s="230">
        <v>0</v>
      </c>
      <c r="I47" s="232">
        <v>4847</v>
      </c>
    </row>
    <row r="48" spans="6:8" ht="7.5" customHeight="1">
      <c r="F48" s="233"/>
      <c r="G48" s="233"/>
      <c r="H48" s="233"/>
    </row>
    <row r="49" spans="1:9" ht="13.5">
      <c r="A49" s="234"/>
      <c r="B49" s="159"/>
      <c r="C49" s="159"/>
      <c r="D49" s="159"/>
      <c r="E49" s="159"/>
      <c r="F49" s="159"/>
      <c r="G49" s="159"/>
      <c r="H49" s="159"/>
      <c r="I49" s="159"/>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0" width="8.625" style="237" customWidth="1"/>
    <col min="11" max="11" width="0.875" style="237" customWidth="1"/>
    <col min="12" max="16384" width="9.00390625" style="237" customWidth="1"/>
  </cols>
  <sheetData>
    <row r="1" spans="1:10" ht="24" customHeight="1">
      <c r="A1" s="235" t="s">
        <v>170</v>
      </c>
      <c r="B1" s="236"/>
      <c r="C1" s="236"/>
      <c r="D1" s="236"/>
      <c r="E1" s="236"/>
      <c r="F1" s="236"/>
      <c r="G1" s="236"/>
      <c r="H1" s="236"/>
      <c r="I1" s="236"/>
      <c r="J1" s="236"/>
    </row>
    <row r="2" spans="1:10" ht="21.75" customHeight="1" thickBot="1">
      <c r="A2" s="238"/>
      <c r="B2" s="238"/>
      <c r="C2" s="238"/>
      <c r="D2" s="238"/>
      <c r="E2" s="238"/>
      <c r="F2" s="238"/>
      <c r="G2" s="238"/>
      <c r="H2" s="239"/>
      <c r="I2" s="240"/>
      <c r="J2" s="241" t="s">
        <v>171</v>
      </c>
    </row>
    <row r="3" spans="1:11" ht="21.75" customHeight="1">
      <c r="A3" s="242" t="s">
        <v>116</v>
      </c>
      <c r="B3" s="243" t="s">
        <v>172</v>
      </c>
      <c r="C3" s="244"/>
      <c r="D3" s="245"/>
      <c r="E3" s="246" t="s">
        <v>173</v>
      </c>
      <c r="F3" s="247"/>
      <c r="G3" s="247"/>
      <c r="H3" s="247"/>
      <c r="I3" s="247"/>
      <c r="J3" s="248" t="s">
        <v>174</v>
      </c>
      <c r="K3" s="249"/>
    </row>
    <row r="4" spans="1:11" ht="21.75" customHeight="1" thickBot="1">
      <c r="A4" s="250" t="s">
        <v>175</v>
      </c>
      <c r="B4" s="251" t="s">
        <v>176</v>
      </c>
      <c r="C4" s="252" t="s">
        <v>177</v>
      </c>
      <c r="D4" s="253" t="s">
        <v>178</v>
      </c>
      <c r="E4" s="251" t="s">
        <v>179</v>
      </c>
      <c r="F4" s="252" t="s">
        <v>180</v>
      </c>
      <c r="G4" s="252" t="s">
        <v>181</v>
      </c>
      <c r="H4" s="252" t="s">
        <v>182</v>
      </c>
      <c r="I4" s="254" t="s">
        <v>183</v>
      </c>
      <c r="J4" s="255"/>
      <c r="K4" s="249"/>
    </row>
    <row r="5" spans="1:11" ht="21.75" customHeight="1">
      <c r="A5" s="256" t="s">
        <v>184</v>
      </c>
      <c r="B5" s="257">
        <v>635</v>
      </c>
      <c r="C5" s="258">
        <v>631</v>
      </c>
      <c r="D5" s="259">
        <v>4</v>
      </c>
      <c r="E5" s="260">
        <v>873</v>
      </c>
      <c r="F5" s="258">
        <v>1169</v>
      </c>
      <c r="G5" s="258">
        <v>873</v>
      </c>
      <c r="H5" s="258">
        <v>1259</v>
      </c>
      <c r="I5" s="259">
        <v>-90</v>
      </c>
      <c r="J5" s="261">
        <v>-86</v>
      </c>
      <c r="K5" s="249"/>
    </row>
    <row r="6" spans="1:11" ht="21.75" customHeight="1">
      <c r="A6" s="262" t="s">
        <v>185</v>
      </c>
      <c r="B6" s="263">
        <v>464</v>
      </c>
      <c r="C6" s="264">
        <v>444</v>
      </c>
      <c r="D6" s="265">
        <v>20</v>
      </c>
      <c r="E6" s="266">
        <v>611</v>
      </c>
      <c r="F6" s="264">
        <v>963</v>
      </c>
      <c r="G6" s="264">
        <v>510</v>
      </c>
      <c r="H6" s="264">
        <v>972</v>
      </c>
      <c r="I6" s="265">
        <v>92</v>
      </c>
      <c r="J6" s="267">
        <v>112</v>
      </c>
      <c r="K6" s="249"/>
    </row>
    <row r="7" spans="1:11" ht="21.75" customHeight="1">
      <c r="A7" s="262" t="s">
        <v>186</v>
      </c>
      <c r="B7" s="263">
        <v>171</v>
      </c>
      <c r="C7" s="264">
        <v>187</v>
      </c>
      <c r="D7" s="265">
        <v>-16</v>
      </c>
      <c r="E7" s="266">
        <v>262</v>
      </c>
      <c r="F7" s="264">
        <v>206</v>
      </c>
      <c r="G7" s="264">
        <v>363</v>
      </c>
      <c r="H7" s="264">
        <v>287</v>
      </c>
      <c r="I7" s="265">
        <v>-182</v>
      </c>
      <c r="J7" s="267">
        <v>-198</v>
      </c>
      <c r="K7" s="249"/>
    </row>
    <row r="8" spans="1:11" ht="21.75" customHeight="1">
      <c r="A8" s="268" t="s">
        <v>187</v>
      </c>
      <c r="B8" s="269">
        <v>220</v>
      </c>
      <c r="C8" s="270">
        <v>185</v>
      </c>
      <c r="D8" s="271">
        <v>35</v>
      </c>
      <c r="E8" s="272">
        <v>256</v>
      </c>
      <c r="F8" s="270">
        <v>397</v>
      </c>
      <c r="G8" s="270">
        <v>209</v>
      </c>
      <c r="H8" s="270">
        <v>414</v>
      </c>
      <c r="I8" s="271">
        <v>30</v>
      </c>
      <c r="J8" s="273">
        <v>65</v>
      </c>
      <c r="K8" s="249"/>
    </row>
    <row r="9" spans="1:11" ht="21.75" customHeight="1">
      <c r="A9" s="274" t="s">
        <v>188</v>
      </c>
      <c r="B9" s="275">
        <v>45</v>
      </c>
      <c r="C9" s="276">
        <v>48</v>
      </c>
      <c r="D9" s="277">
        <v>-3</v>
      </c>
      <c r="E9" s="278">
        <v>43</v>
      </c>
      <c r="F9" s="276">
        <v>132</v>
      </c>
      <c r="G9" s="276">
        <v>30</v>
      </c>
      <c r="H9" s="276">
        <v>133</v>
      </c>
      <c r="I9" s="277">
        <v>12</v>
      </c>
      <c r="J9" s="279">
        <v>9</v>
      </c>
      <c r="K9" s="249"/>
    </row>
    <row r="10" spans="1:11" ht="21.75" customHeight="1">
      <c r="A10" s="274" t="s">
        <v>189</v>
      </c>
      <c r="B10" s="275">
        <v>57</v>
      </c>
      <c r="C10" s="276">
        <v>44</v>
      </c>
      <c r="D10" s="277">
        <v>13</v>
      </c>
      <c r="E10" s="278">
        <v>78</v>
      </c>
      <c r="F10" s="276">
        <v>179</v>
      </c>
      <c r="G10" s="276">
        <v>68</v>
      </c>
      <c r="H10" s="276">
        <v>158</v>
      </c>
      <c r="I10" s="277">
        <v>31</v>
      </c>
      <c r="J10" s="279">
        <v>44</v>
      </c>
      <c r="K10" s="249"/>
    </row>
    <row r="11" spans="1:11" ht="21.75" customHeight="1">
      <c r="A11" s="274" t="s">
        <v>190</v>
      </c>
      <c r="B11" s="275">
        <v>27</v>
      </c>
      <c r="C11" s="276">
        <v>33</v>
      </c>
      <c r="D11" s="277">
        <v>-6</v>
      </c>
      <c r="E11" s="278">
        <v>42</v>
      </c>
      <c r="F11" s="276">
        <v>71</v>
      </c>
      <c r="G11" s="276">
        <v>30</v>
      </c>
      <c r="H11" s="276">
        <v>87</v>
      </c>
      <c r="I11" s="277">
        <v>-4</v>
      </c>
      <c r="J11" s="279">
        <v>-10</v>
      </c>
      <c r="K11" s="249"/>
    </row>
    <row r="12" spans="1:11" ht="21.75" customHeight="1">
      <c r="A12" s="274" t="s">
        <v>191</v>
      </c>
      <c r="B12" s="275">
        <v>16</v>
      </c>
      <c r="C12" s="276">
        <v>42</v>
      </c>
      <c r="D12" s="277">
        <v>-26</v>
      </c>
      <c r="E12" s="278">
        <v>31</v>
      </c>
      <c r="F12" s="276">
        <v>48</v>
      </c>
      <c r="G12" s="276">
        <v>34</v>
      </c>
      <c r="H12" s="276">
        <v>40</v>
      </c>
      <c r="I12" s="277">
        <v>5</v>
      </c>
      <c r="J12" s="279">
        <v>-21</v>
      </c>
      <c r="K12" s="249"/>
    </row>
    <row r="13" spans="1:11" ht="21.75" customHeight="1">
      <c r="A13" s="274" t="s">
        <v>192</v>
      </c>
      <c r="B13" s="275">
        <v>19</v>
      </c>
      <c r="C13" s="276">
        <v>19</v>
      </c>
      <c r="D13" s="277">
        <v>0</v>
      </c>
      <c r="E13" s="278">
        <v>21</v>
      </c>
      <c r="F13" s="276">
        <v>32</v>
      </c>
      <c r="G13" s="276">
        <v>26</v>
      </c>
      <c r="H13" s="276">
        <v>42</v>
      </c>
      <c r="I13" s="277">
        <v>-15</v>
      </c>
      <c r="J13" s="279">
        <v>-15</v>
      </c>
      <c r="K13" s="249"/>
    </row>
    <row r="14" spans="1:11" ht="21.75" customHeight="1">
      <c r="A14" s="274" t="s">
        <v>193</v>
      </c>
      <c r="B14" s="275">
        <v>57</v>
      </c>
      <c r="C14" s="276">
        <v>50</v>
      </c>
      <c r="D14" s="277">
        <v>7</v>
      </c>
      <c r="E14" s="278">
        <v>111</v>
      </c>
      <c r="F14" s="276">
        <v>54</v>
      </c>
      <c r="G14" s="276">
        <v>80</v>
      </c>
      <c r="H14" s="276">
        <v>50</v>
      </c>
      <c r="I14" s="277">
        <v>35</v>
      </c>
      <c r="J14" s="279">
        <v>42</v>
      </c>
      <c r="K14" s="249"/>
    </row>
    <row r="15" spans="1:11" ht="21.75" customHeight="1">
      <c r="A15" s="280" t="s">
        <v>194</v>
      </c>
      <c r="B15" s="281">
        <v>23</v>
      </c>
      <c r="C15" s="282">
        <v>23</v>
      </c>
      <c r="D15" s="283">
        <v>0</v>
      </c>
      <c r="E15" s="284">
        <v>29</v>
      </c>
      <c r="F15" s="282">
        <v>50</v>
      </c>
      <c r="G15" s="282">
        <v>33</v>
      </c>
      <c r="H15" s="282">
        <v>48</v>
      </c>
      <c r="I15" s="283">
        <v>-2</v>
      </c>
      <c r="J15" s="285">
        <v>-2</v>
      </c>
      <c r="K15" s="249"/>
    </row>
    <row r="16" spans="1:11" ht="21.75" customHeight="1">
      <c r="A16" s="256" t="s">
        <v>195</v>
      </c>
      <c r="B16" s="263">
        <v>2</v>
      </c>
      <c r="C16" s="264">
        <v>2</v>
      </c>
      <c r="D16" s="265">
        <v>0</v>
      </c>
      <c r="E16" s="266">
        <v>3</v>
      </c>
      <c r="F16" s="264">
        <v>0</v>
      </c>
      <c r="G16" s="264">
        <v>7</v>
      </c>
      <c r="H16" s="264">
        <v>2</v>
      </c>
      <c r="I16" s="265">
        <v>-6</v>
      </c>
      <c r="J16" s="267">
        <v>-6</v>
      </c>
      <c r="K16" s="249"/>
    </row>
    <row r="17" spans="1:11" ht="21.75" customHeight="1">
      <c r="A17" s="286" t="s">
        <v>196</v>
      </c>
      <c r="B17" s="269">
        <v>4</v>
      </c>
      <c r="C17" s="270">
        <v>6</v>
      </c>
      <c r="D17" s="271">
        <v>-2</v>
      </c>
      <c r="E17" s="272">
        <v>15</v>
      </c>
      <c r="F17" s="270">
        <v>7</v>
      </c>
      <c r="G17" s="270">
        <v>18</v>
      </c>
      <c r="H17" s="270">
        <v>11</v>
      </c>
      <c r="I17" s="271">
        <v>-7</v>
      </c>
      <c r="J17" s="273">
        <v>-9</v>
      </c>
      <c r="K17" s="249"/>
    </row>
    <row r="18" spans="1:11" ht="21.75" customHeight="1">
      <c r="A18" s="287" t="s">
        <v>197</v>
      </c>
      <c r="B18" s="275">
        <v>2</v>
      </c>
      <c r="C18" s="276">
        <v>4</v>
      </c>
      <c r="D18" s="277">
        <v>-2</v>
      </c>
      <c r="E18" s="278">
        <v>7</v>
      </c>
      <c r="F18" s="276">
        <v>2</v>
      </c>
      <c r="G18" s="276">
        <v>6</v>
      </c>
      <c r="H18" s="276">
        <v>7</v>
      </c>
      <c r="I18" s="277">
        <v>-4</v>
      </c>
      <c r="J18" s="279">
        <v>-6</v>
      </c>
      <c r="K18" s="249"/>
    </row>
    <row r="19" spans="1:11" ht="21.75" customHeight="1">
      <c r="A19" s="288" t="s">
        <v>198</v>
      </c>
      <c r="B19" s="281">
        <v>5</v>
      </c>
      <c r="C19" s="282">
        <v>6</v>
      </c>
      <c r="D19" s="283">
        <v>-1</v>
      </c>
      <c r="E19" s="284">
        <v>3</v>
      </c>
      <c r="F19" s="282">
        <v>0</v>
      </c>
      <c r="G19" s="282">
        <v>3</v>
      </c>
      <c r="H19" s="282">
        <v>3</v>
      </c>
      <c r="I19" s="283">
        <v>-3</v>
      </c>
      <c r="J19" s="285">
        <v>-4</v>
      </c>
      <c r="K19" s="249"/>
    </row>
    <row r="20" spans="1:11" ht="21.75" customHeight="1">
      <c r="A20" s="262" t="s">
        <v>199</v>
      </c>
      <c r="B20" s="263">
        <v>1</v>
      </c>
      <c r="C20" s="264">
        <v>2</v>
      </c>
      <c r="D20" s="265">
        <v>-1</v>
      </c>
      <c r="E20" s="266">
        <v>0</v>
      </c>
      <c r="F20" s="264">
        <v>0</v>
      </c>
      <c r="G20" s="264">
        <v>0</v>
      </c>
      <c r="H20" s="264">
        <v>1</v>
      </c>
      <c r="I20" s="265">
        <v>-1</v>
      </c>
      <c r="J20" s="267">
        <v>-2</v>
      </c>
      <c r="K20" s="249"/>
    </row>
    <row r="21" spans="1:11" ht="21.75" customHeight="1">
      <c r="A21" s="268" t="s">
        <v>200</v>
      </c>
      <c r="B21" s="269">
        <v>12</v>
      </c>
      <c r="C21" s="270">
        <v>16</v>
      </c>
      <c r="D21" s="271">
        <v>-4</v>
      </c>
      <c r="E21" s="272">
        <v>13</v>
      </c>
      <c r="F21" s="270">
        <v>22</v>
      </c>
      <c r="G21" s="270">
        <v>31</v>
      </c>
      <c r="H21" s="270">
        <v>17</v>
      </c>
      <c r="I21" s="271">
        <v>-13</v>
      </c>
      <c r="J21" s="273">
        <v>-17</v>
      </c>
      <c r="K21" s="249"/>
    </row>
    <row r="22" spans="1:11" ht="21.75" customHeight="1">
      <c r="A22" s="274" t="s">
        <v>201</v>
      </c>
      <c r="B22" s="275">
        <v>31</v>
      </c>
      <c r="C22" s="276">
        <v>19</v>
      </c>
      <c r="D22" s="277">
        <v>12</v>
      </c>
      <c r="E22" s="278">
        <v>59</v>
      </c>
      <c r="F22" s="276">
        <v>32</v>
      </c>
      <c r="G22" s="276">
        <v>68</v>
      </c>
      <c r="H22" s="276">
        <v>43</v>
      </c>
      <c r="I22" s="277">
        <v>-20</v>
      </c>
      <c r="J22" s="279">
        <v>-8</v>
      </c>
      <c r="K22" s="249"/>
    </row>
    <row r="23" spans="1:11" ht="21.75" customHeight="1">
      <c r="A23" s="274" t="s">
        <v>202</v>
      </c>
      <c r="B23" s="275">
        <v>33</v>
      </c>
      <c r="C23" s="276">
        <v>18</v>
      </c>
      <c r="D23" s="277">
        <v>15</v>
      </c>
      <c r="E23" s="278">
        <v>38</v>
      </c>
      <c r="F23" s="276">
        <v>27</v>
      </c>
      <c r="G23" s="276">
        <v>49</v>
      </c>
      <c r="H23" s="276">
        <v>33</v>
      </c>
      <c r="I23" s="277">
        <v>-17</v>
      </c>
      <c r="J23" s="279">
        <v>-2</v>
      </c>
      <c r="K23" s="249"/>
    </row>
    <row r="24" spans="1:11" ht="21.75" customHeight="1">
      <c r="A24" s="280" t="s">
        <v>203</v>
      </c>
      <c r="B24" s="281">
        <v>10</v>
      </c>
      <c r="C24" s="282">
        <v>11</v>
      </c>
      <c r="D24" s="283">
        <v>-1</v>
      </c>
      <c r="E24" s="284">
        <v>20</v>
      </c>
      <c r="F24" s="282">
        <v>11</v>
      </c>
      <c r="G24" s="282">
        <v>20</v>
      </c>
      <c r="H24" s="282">
        <v>18</v>
      </c>
      <c r="I24" s="283">
        <v>-7</v>
      </c>
      <c r="J24" s="285">
        <v>-8</v>
      </c>
      <c r="K24" s="249"/>
    </row>
    <row r="25" spans="1:11" ht="21.75" customHeight="1">
      <c r="A25" s="268" t="s">
        <v>204</v>
      </c>
      <c r="B25" s="269">
        <v>4</v>
      </c>
      <c r="C25" s="270">
        <v>12</v>
      </c>
      <c r="D25" s="271">
        <v>-8</v>
      </c>
      <c r="E25" s="272">
        <v>13</v>
      </c>
      <c r="F25" s="270">
        <v>9</v>
      </c>
      <c r="G25" s="270">
        <v>27</v>
      </c>
      <c r="H25" s="270">
        <v>18</v>
      </c>
      <c r="I25" s="271">
        <v>-23</v>
      </c>
      <c r="J25" s="273">
        <v>-31</v>
      </c>
      <c r="K25" s="249"/>
    </row>
    <row r="26" spans="1:11" ht="21.75" customHeight="1">
      <c r="A26" s="280" t="s">
        <v>205</v>
      </c>
      <c r="B26" s="281">
        <v>0</v>
      </c>
      <c r="C26" s="282">
        <v>5</v>
      </c>
      <c r="D26" s="283">
        <v>-5</v>
      </c>
      <c r="E26" s="284">
        <v>3</v>
      </c>
      <c r="F26" s="282">
        <v>1</v>
      </c>
      <c r="G26" s="282">
        <v>2</v>
      </c>
      <c r="H26" s="282">
        <v>4</v>
      </c>
      <c r="I26" s="283">
        <v>-2</v>
      </c>
      <c r="J26" s="285">
        <v>-7</v>
      </c>
      <c r="K26" s="249"/>
    </row>
    <row r="27" spans="1:11" ht="21.75" customHeight="1">
      <c r="A27" s="262" t="s">
        <v>206</v>
      </c>
      <c r="B27" s="263">
        <v>6</v>
      </c>
      <c r="C27" s="264">
        <v>11</v>
      </c>
      <c r="D27" s="265">
        <v>-5</v>
      </c>
      <c r="E27" s="266">
        <v>13</v>
      </c>
      <c r="F27" s="264">
        <v>7</v>
      </c>
      <c r="G27" s="264">
        <v>21</v>
      </c>
      <c r="H27" s="264">
        <v>14</v>
      </c>
      <c r="I27" s="265">
        <v>-15</v>
      </c>
      <c r="J27" s="267">
        <v>-20</v>
      </c>
      <c r="K27" s="249"/>
    </row>
    <row r="28" spans="1:11" ht="21.75" customHeight="1">
      <c r="A28" s="289" t="s">
        <v>207</v>
      </c>
      <c r="B28" s="290">
        <v>14</v>
      </c>
      <c r="C28" s="291">
        <v>19</v>
      </c>
      <c r="D28" s="292">
        <v>-5</v>
      </c>
      <c r="E28" s="293">
        <v>22</v>
      </c>
      <c r="F28" s="291">
        <v>8</v>
      </c>
      <c r="G28" s="291">
        <v>20</v>
      </c>
      <c r="H28" s="291">
        <v>23</v>
      </c>
      <c r="I28" s="292">
        <v>-13</v>
      </c>
      <c r="J28" s="294">
        <v>-18</v>
      </c>
      <c r="K28" s="249"/>
    </row>
    <row r="29" spans="1:11" ht="21.75" customHeight="1">
      <c r="A29" s="274" t="s">
        <v>208</v>
      </c>
      <c r="B29" s="275">
        <v>3</v>
      </c>
      <c r="C29" s="276">
        <v>1</v>
      </c>
      <c r="D29" s="277">
        <v>2</v>
      </c>
      <c r="E29" s="278">
        <v>0</v>
      </c>
      <c r="F29" s="276">
        <v>2</v>
      </c>
      <c r="G29" s="276">
        <v>3</v>
      </c>
      <c r="H29" s="276">
        <v>0</v>
      </c>
      <c r="I29" s="277">
        <v>-1</v>
      </c>
      <c r="J29" s="279">
        <v>1</v>
      </c>
      <c r="K29" s="249"/>
    </row>
    <row r="30" spans="1:11" ht="21.75" customHeight="1">
      <c r="A30" s="280" t="s">
        <v>209</v>
      </c>
      <c r="B30" s="281">
        <v>8</v>
      </c>
      <c r="C30" s="282">
        <v>11</v>
      </c>
      <c r="D30" s="283">
        <v>-3</v>
      </c>
      <c r="E30" s="284">
        <v>22</v>
      </c>
      <c r="F30" s="282">
        <v>3</v>
      </c>
      <c r="G30" s="282">
        <v>18</v>
      </c>
      <c r="H30" s="282">
        <v>11</v>
      </c>
      <c r="I30" s="283">
        <v>-4</v>
      </c>
      <c r="J30" s="285">
        <v>-7</v>
      </c>
      <c r="K30" s="249"/>
    </row>
    <row r="31" spans="1:11" ht="21.75" customHeight="1">
      <c r="A31" s="280" t="s">
        <v>210</v>
      </c>
      <c r="B31" s="281">
        <v>6</v>
      </c>
      <c r="C31" s="282">
        <v>14</v>
      </c>
      <c r="D31" s="283">
        <v>-8</v>
      </c>
      <c r="E31" s="284">
        <v>10</v>
      </c>
      <c r="F31" s="282">
        <v>13</v>
      </c>
      <c r="G31" s="282">
        <v>18</v>
      </c>
      <c r="H31" s="282">
        <v>12</v>
      </c>
      <c r="I31" s="283">
        <v>-7</v>
      </c>
      <c r="J31" s="285">
        <v>-15</v>
      </c>
      <c r="K31" s="249"/>
    </row>
    <row r="32" spans="1:11" ht="21.75" customHeight="1">
      <c r="A32" s="280" t="s">
        <v>211</v>
      </c>
      <c r="B32" s="281">
        <v>0</v>
      </c>
      <c r="C32" s="282">
        <v>1</v>
      </c>
      <c r="D32" s="283">
        <v>-1</v>
      </c>
      <c r="E32" s="284">
        <v>0</v>
      </c>
      <c r="F32" s="282">
        <v>3</v>
      </c>
      <c r="G32" s="282">
        <v>2</v>
      </c>
      <c r="H32" s="282">
        <v>8</v>
      </c>
      <c r="I32" s="283">
        <v>-7</v>
      </c>
      <c r="J32" s="285">
        <v>-8</v>
      </c>
      <c r="K32" s="249"/>
    </row>
    <row r="33" spans="1:11" ht="21.75" customHeight="1">
      <c r="A33" s="268" t="s">
        <v>212</v>
      </c>
      <c r="B33" s="269">
        <v>8</v>
      </c>
      <c r="C33" s="270">
        <v>9</v>
      </c>
      <c r="D33" s="271">
        <v>-1</v>
      </c>
      <c r="E33" s="272">
        <v>4</v>
      </c>
      <c r="F33" s="270">
        <v>26</v>
      </c>
      <c r="G33" s="270">
        <v>23</v>
      </c>
      <c r="H33" s="270">
        <v>26</v>
      </c>
      <c r="I33" s="271">
        <v>-19</v>
      </c>
      <c r="J33" s="273">
        <v>-20</v>
      </c>
      <c r="K33" s="249"/>
    </row>
    <row r="34" spans="1:11" ht="21.75" customHeight="1">
      <c r="A34" s="295" t="s">
        <v>213</v>
      </c>
      <c r="B34" s="296">
        <v>5</v>
      </c>
      <c r="C34" s="297">
        <v>6</v>
      </c>
      <c r="D34" s="298">
        <v>-1</v>
      </c>
      <c r="E34" s="299">
        <v>5</v>
      </c>
      <c r="F34" s="297">
        <v>3</v>
      </c>
      <c r="G34" s="297">
        <v>3</v>
      </c>
      <c r="H34" s="297">
        <v>12</v>
      </c>
      <c r="I34" s="298">
        <v>-7</v>
      </c>
      <c r="J34" s="300">
        <v>-8</v>
      </c>
      <c r="K34" s="249"/>
    </row>
    <row r="35" spans="1:11" ht="21.75" customHeight="1" thickBot="1">
      <c r="A35" s="301" t="s">
        <v>214</v>
      </c>
      <c r="B35" s="302">
        <v>17</v>
      </c>
      <c r="C35" s="303">
        <v>14</v>
      </c>
      <c r="D35" s="304">
        <v>3</v>
      </c>
      <c r="E35" s="302">
        <v>12</v>
      </c>
      <c r="F35" s="303">
        <v>30</v>
      </c>
      <c r="G35" s="303">
        <v>24</v>
      </c>
      <c r="H35" s="303">
        <v>24</v>
      </c>
      <c r="I35" s="304">
        <v>-6</v>
      </c>
      <c r="J35" s="305">
        <v>-3</v>
      </c>
      <c r="K35" s="306"/>
    </row>
    <row r="36" spans="1:10" ht="13.5">
      <c r="A36" s="307"/>
      <c r="B36" s="307"/>
      <c r="C36" s="307"/>
      <c r="D36" s="307"/>
      <c r="E36" s="307"/>
      <c r="F36" s="307"/>
      <c r="G36" s="307"/>
      <c r="H36" s="307"/>
      <c r="I36" s="307"/>
      <c r="J36" s="307"/>
    </row>
    <row r="37" spans="1:10" ht="13.5">
      <c r="A37" s="308"/>
      <c r="B37" s="309"/>
      <c r="C37" s="309"/>
      <c r="D37" s="309"/>
      <c r="E37" s="309"/>
      <c r="F37" s="309"/>
      <c r="G37" s="309"/>
      <c r="H37" s="309"/>
      <c r="I37" s="309"/>
      <c r="J37" s="309"/>
    </row>
  </sheetData>
  <mergeCells count="2">
    <mergeCell ref="J3:J4"/>
    <mergeCell ref="A37:J37"/>
  </mergeCells>
  <printOptions/>
  <pageMargins left="0.7874015748031497" right="0.5905511811023623" top="0.984251968503937" bottom="0.7874015748031497" header="0.5118110236220472" footer="0.5118110236220472"/>
  <pageSetup horizontalDpi="300" verticalDpi="3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587</v>
      </c>
      <c r="D3" s="33">
        <v>585</v>
      </c>
      <c r="E3" s="33">
        <v>1283</v>
      </c>
      <c r="F3" s="33">
        <v>1010</v>
      </c>
    </row>
    <row r="4" spans="2:6" ht="12">
      <c r="B4" s="33">
        <v>6</v>
      </c>
      <c r="C4" s="33">
        <v>618</v>
      </c>
      <c r="D4" s="33">
        <v>542</v>
      </c>
      <c r="E4" s="33">
        <v>1005</v>
      </c>
      <c r="F4" s="33">
        <v>1022</v>
      </c>
    </row>
    <row r="5" spans="2:6" ht="12">
      <c r="B5" s="33">
        <v>7</v>
      </c>
      <c r="C5" s="33">
        <v>666</v>
      </c>
      <c r="D5" s="33">
        <v>570</v>
      </c>
      <c r="E5" s="33">
        <v>1254</v>
      </c>
      <c r="F5" s="33">
        <v>1466</v>
      </c>
    </row>
    <row r="6" spans="2:6" ht="12">
      <c r="B6" s="33">
        <v>8</v>
      </c>
      <c r="C6" s="33">
        <v>645</v>
      </c>
      <c r="D6" s="33">
        <v>624</v>
      </c>
      <c r="E6" s="33">
        <v>1318</v>
      </c>
      <c r="F6" s="33">
        <v>1785</v>
      </c>
    </row>
    <row r="7" spans="2:6" ht="12">
      <c r="B7" s="33">
        <v>9</v>
      </c>
      <c r="C7" s="33">
        <v>610</v>
      </c>
      <c r="D7" s="33">
        <v>525</v>
      </c>
      <c r="E7" s="33">
        <v>1111</v>
      </c>
      <c r="F7" s="33">
        <v>1328</v>
      </c>
    </row>
    <row r="8" spans="2:6" ht="12">
      <c r="B8" s="33">
        <v>10</v>
      </c>
      <c r="C8" s="33">
        <v>593</v>
      </c>
      <c r="D8" s="33">
        <v>617</v>
      </c>
      <c r="E8" s="33">
        <v>1305</v>
      </c>
      <c r="F8" s="33">
        <v>1269</v>
      </c>
    </row>
    <row r="9" spans="2:6" ht="12">
      <c r="B9" s="33">
        <v>11</v>
      </c>
      <c r="C9" s="33">
        <v>597</v>
      </c>
      <c r="D9" s="33">
        <v>666</v>
      </c>
      <c r="E9" s="33">
        <v>1004</v>
      </c>
      <c r="F9" s="33">
        <v>1010</v>
      </c>
    </row>
    <row r="10" spans="2:6" ht="12">
      <c r="B10" s="33">
        <v>12</v>
      </c>
      <c r="C10" s="33">
        <v>595</v>
      </c>
      <c r="D10" s="33">
        <v>674</v>
      </c>
      <c r="E10" s="33">
        <v>995</v>
      </c>
      <c r="F10" s="33">
        <v>1094</v>
      </c>
    </row>
    <row r="11" spans="2:6" ht="12">
      <c r="B11" s="35" t="s">
        <v>38</v>
      </c>
      <c r="C11" s="33">
        <v>611</v>
      </c>
      <c r="D11" s="33">
        <v>783</v>
      </c>
      <c r="E11" s="33">
        <v>1016</v>
      </c>
      <c r="F11" s="33">
        <v>1113</v>
      </c>
    </row>
    <row r="12" spans="2:6" ht="12">
      <c r="B12" s="35" t="s">
        <v>39</v>
      </c>
      <c r="C12" s="33">
        <v>574</v>
      </c>
      <c r="D12" s="33">
        <v>700</v>
      </c>
      <c r="E12" s="33">
        <v>945</v>
      </c>
      <c r="F12" s="33">
        <v>1054</v>
      </c>
    </row>
    <row r="13" spans="2:6" ht="12">
      <c r="B13" s="35">
        <v>3</v>
      </c>
      <c r="C13" s="33">
        <v>639</v>
      </c>
      <c r="D13" s="33">
        <v>759</v>
      </c>
      <c r="E13" s="33">
        <v>2378</v>
      </c>
      <c r="F13" s="33">
        <v>4124</v>
      </c>
    </row>
    <row r="14" spans="2:6" ht="12">
      <c r="B14" s="35">
        <v>4</v>
      </c>
      <c r="C14" s="33">
        <v>550</v>
      </c>
      <c r="D14" s="33">
        <v>675</v>
      </c>
      <c r="E14" s="33">
        <v>2306</v>
      </c>
      <c r="F14" s="33">
        <v>1811</v>
      </c>
    </row>
    <row r="15" spans="2:6" ht="12">
      <c r="B15" s="35">
        <v>5</v>
      </c>
      <c r="C15" s="33">
        <v>635</v>
      </c>
      <c r="D15" s="33">
        <v>631</v>
      </c>
      <c r="E15" s="33">
        <v>1169</v>
      </c>
      <c r="F15" s="33">
        <v>1259</v>
      </c>
    </row>
    <row r="17" ht="12">
      <c r="B17" s="14" t="s">
        <v>40</v>
      </c>
    </row>
    <row r="19" spans="2:4" ht="12">
      <c r="B19" s="36"/>
      <c r="C19" s="37"/>
      <c r="D19" s="37"/>
    </row>
    <row r="20" spans="2:3" ht="12">
      <c r="B20" s="35" t="s">
        <v>37</v>
      </c>
      <c r="C20" s="33">
        <v>327</v>
      </c>
    </row>
    <row r="21" spans="2:3" ht="12">
      <c r="B21" s="33">
        <v>6</v>
      </c>
      <c r="C21" s="33">
        <v>284</v>
      </c>
    </row>
    <row r="22" spans="2:3" ht="12">
      <c r="B22" s="33">
        <v>7</v>
      </c>
      <c r="C22" s="33">
        <v>109</v>
      </c>
    </row>
    <row r="23" spans="2:3" ht="12">
      <c r="B23" s="33">
        <v>8</v>
      </c>
      <c r="C23" s="33">
        <v>-375</v>
      </c>
    </row>
    <row r="24" spans="2:3" ht="12">
      <c r="B24" s="33">
        <v>9</v>
      </c>
      <c r="C24" s="33">
        <v>-2</v>
      </c>
    </row>
    <row r="25" spans="2:3" ht="12">
      <c r="B25" s="33">
        <v>10</v>
      </c>
      <c r="C25" s="33">
        <v>269</v>
      </c>
    </row>
    <row r="26" spans="2:3" ht="12">
      <c r="B26" s="33">
        <v>11</v>
      </c>
      <c r="C26" s="33">
        <v>279</v>
      </c>
    </row>
    <row r="27" spans="2:3" ht="12">
      <c r="B27" s="33">
        <v>12</v>
      </c>
      <c r="C27" s="33">
        <v>44</v>
      </c>
    </row>
    <row r="28" spans="2:3" ht="12">
      <c r="B28" s="35" t="s">
        <v>38</v>
      </c>
      <c r="C28" s="33">
        <v>-90</v>
      </c>
    </row>
    <row r="29" spans="2:3" ht="12">
      <c r="B29" s="35" t="s">
        <v>39</v>
      </c>
      <c r="C29" s="33">
        <v>41</v>
      </c>
    </row>
    <row r="30" spans="2:3" ht="12">
      <c r="B30" s="35">
        <v>3</v>
      </c>
      <c r="C30" s="33">
        <v>-448</v>
      </c>
    </row>
    <row r="31" spans="2:3" ht="12">
      <c r="B31" s="35">
        <v>4</v>
      </c>
      <c r="C31" s="33">
        <v>931</v>
      </c>
    </row>
    <row r="32" spans="2:3" ht="12">
      <c r="B32" s="35">
        <v>5</v>
      </c>
      <c r="C32" s="33">
        <v>190</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2010-07-27T05:40:40Z</dcterms:modified>
  <cp:category/>
  <cp:version/>
  <cp:contentType/>
  <cp:contentStatus/>
</cp:coreProperties>
</file>