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5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<sst xmlns="http://schemas.openxmlformats.org/spreadsheetml/2006/main" count="558" uniqueCount="74">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</sst>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13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56</v>
      </c>
      <c r="B4" s="6">
        <f aca="true" t="shared" si="0" ref="B4:B35">SUM(C4:D4)</f>
        <v>36117</v>
      </c>
      <c r="C4" s="6">
        <f>SUM(C5:C9)</f>
        <v>18573</v>
      </c>
      <c r="D4" s="6">
        <f>SUM(D5:D9)</f>
        <v>17544</v>
      </c>
      <c r="E4" s="7"/>
      <c r="F4" s="5" t="s">
        <v>57</v>
      </c>
      <c r="G4" s="6">
        <f aca="true" t="shared" si="1" ref="G4:G35">SUM(H4:I4)</f>
        <v>49868</v>
      </c>
      <c r="H4" s="6">
        <f>SUM(H5:H9)</f>
        <v>24750</v>
      </c>
      <c r="I4" s="6">
        <f>SUM(I5:I9)</f>
        <v>25118</v>
      </c>
      <c r="K4" s="9"/>
    </row>
    <row r="5" spans="1:9" s="8" customFormat="1" ht="13.5">
      <c r="A5" s="16">
        <v>0</v>
      </c>
      <c r="B5" s="10">
        <f t="shared" si="0"/>
        <v>7168</v>
      </c>
      <c r="C5" s="17">
        <f>SUM('福井市:若狭町'!C5)</f>
        <v>3639</v>
      </c>
      <c r="D5" s="17">
        <f>SUM('福井市:若狭町'!D5)</f>
        <v>3529</v>
      </c>
      <c r="E5" s="7"/>
      <c r="F5" s="16">
        <v>45</v>
      </c>
      <c r="G5" s="10">
        <f t="shared" si="1"/>
        <v>10030</v>
      </c>
      <c r="H5" s="17">
        <f>SUM('福井市:若狭町'!H5)</f>
        <v>4880</v>
      </c>
      <c r="I5" s="17">
        <f>SUM('福井市:若狭町'!I5)</f>
        <v>5150</v>
      </c>
    </row>
    <row r="6" spans="1:9" s="8" customFormat="1" ht="13.5">
      <c r="A6" s="16">
        <v>1</v>
      </c>
      <c r="B6" s="10">
        <f t="shared" si="0"/>
        <v>7250</v>
      </c>
      <c r="C6" s="17">
        <f>SUM('福井市:若狭町'!C6)</f>
        <v>3748</v>
      </c>
      <c r="D6" s="17">
        <f>SUM('福井市:若狭町'!D6)</f>
        <v>3502</v>
      </c>
      <c r="E6" s="7"/>
      <c r="F6" s="16">
        <v>46</v>
      </c>
      <c r="G6" s="10">
        <f t="shared" si="1"/>
        <v>9789</v>
      </c>
      <c r="H6" s="17">
        <f>SUM('福井市:若狭町'!H6)</f>
        <v>4913</v>
      </c>
      <c r="I6" s="17">
        <f>SUM('福井市:若狭町'!I6)</f>
        <v>4876</v>
      </c>
    </row>
    <row r="7" spans="1:9" s="8" customFormat="1" ht="13.5">
      <c r="A7" s="16">
        <v>2</v>
      </c>
      <c r="B7" s="10">
        <f t="shared" si="0"/>
        <v>7407</v>
      </c>
      <c r="C7" s="17">
        <f>SUM('福井市:若狭町'!C7)</f>
        <v>3807</v>
      </c>
      <c r="D7" s="17">
        <f>SUM('福井市:若狭町'!D7)</f>
        <v>3600</v>
      </c>
      <c r="E7" s="7"/>
      <c r="F7" s="16">
        <v>47</v>
      </c>
      <c r="G7" s="10">
        <f t="shared" si="1"/>
        <v>9675</v>
      </c>
      <c r="H7" s="17">
        <f>SUM('福井市:若狭町'!H7)</f>
        <v>4833</v>
      </c>
      <c r="I7" s="17">
        <f>SUM('福井市:若狭町'!I7)</f>
        <v>4842</v>
      </c>
    </row>
    <row r="8" spans="1:9" s="8" customFormat="1" ht="13.5">
      <c r="A8" s="16">
        <v>3</v>
      </c>
      <c r="B8" s="10">
        <f t="shared" si="0"/>
        <v>7088</v>
      </c>
      <c r="C8" s="17">
        <f>SUM('福井市:若狭町'!C8)</f>
        <v>3660</v>
      </c>
      <c r="D8" s="17">
        <f>SUM('福井市:若狭町'!D8)</f>
        <v>3428</v>
      </c>
      <c r="E8" s="7"/>
      <c r="F8" s="16">
        <v>48</v>
      </c>
      <c r="G8" s="10">
        <f t="shared" si="1"/>
        <v>10163</v>
      </c>
      <c r="H8" s="17">
        <f>SUM('福井市:若狭町'!H8)</f>
        <v>5029</v>
      </c>
      <c r="I8" s="17">
        <f>SUM('福井市:若狭町'!I8)</f>
        <v>5134</v>
      </c>
    </row>
    <row r="9" spans="1:9" s="8" customFormat="1" ht="13.5">
      <c r="A9" s="16">
        <v>4</v>
      </c>
      <c r="B9" s="10">
        <f t="shared" si="0"/>
        <v>7204</v>
      </c>
      <c r="C9" s="17">
        <f>SUM('福井市:若狭町'!C9)</f>
        <v>3719</v>
      </c>
      <c r="D9" s="17">
        <f>SUM('福井市:若狭町'!D9)</f>
        <v>3485</v>
      </c>
      <c r="E9" s="7"/>
      <c r="F9" s="16">
        <v>49</v>
      </c>
      <c r="G9" s="10">
        <f t="shared" si="1"/>
        <v>10211</v>
      </c>
      <c r="H9" s="17">
        <f>SUM('福井市:若狭町'!H9)</f>
        <v>5095</v>
      </c>
      <c r="I9" s="17">
        <f>SUM('福井市:若狭町'!I9)</f>
        <v>5116</v>
      </c>
    </row>
    <row r="10" spans="1:9" s="8" customFormat="1" ht="13.5">
      <c r="A10" s="5" t="s">
        <v>58</v>
      </c>
      <c r="B10" s="6">
        <f t="shared" si="0"/>
        <v>38858</v>
      </c>
      <c r="C10" s="6">
        <f>SUM(C11:C15)</f>
        <v>19861</v>
      </c>
      <c r="D10" s="6">
        <f>SUM(D11:D15)</f>
        <v>18997</v>
      </c>
      <c r="E10" s="7"/>
      <c r="F10" s="5" t="s">
        <v>59</v>
      </c>
      <c r="G10" s="6">
        <f t="shared" si="1"/>
        <v>51261</v>
      </c>
      <c r="H10" s="6">
        <f>SUM(H11:H15)</f>
        <v>25678</v>
      </c>
      <c r="I10" s="6">
        <f>SUM(I11:I15)</f>
        <v>25583</v>
      </c>
    </row>
    <row r="11" spans="1:9" s="8" customFormat="1" ht="13.5">
      <c r="A11" s="16">
        <v>5</v>
      </c>
      <c r="B11" s="10">
        <f t="shared" si="0"/>
        <v>7433</v>
      </c>
      <c r="C11" s="17">
        <f>SUM('福井市:若狭町'!C11)</f>
        <v>3813</v>
      </c>
      <c r="D11" s="17">
        <f>SUM('福井市:若狭町'!D11)</f>
        <v>3620</v>
      </c>
      <c r="E11" s="7"/>
      <c r="F11" s="16">
        <v>50</v>
      </c>
      <c r="G11" s="10">
        <f t="shared" si="1"/>
        <v>10541</v>
      </c>
      <c r="H11" s="17">
        <f>SUM('福井市:若狭町'!H11)</f>
        <v>5291</v>
      </c>
      <c r="I11" s="17">
        <f>SUM('福井市:若狭町'!I11)</f>
        <v>5250</v>
      </c>
    </row>
    <row r="12" spans="1:9" s="8" customFormat="1" ht="13.5">
      <c r="A12" s="16">
        <v>6</v>
      </c>
      <c r="B12" s="10">
        <f t="shared" si="0"/>
        <v>7636</v>
      </c>
      <c r="C12" s="17">
        <f>SUM('福井市:若狭町'!C12)</f>
        <v>3909</v>
      </c>
      <c r="D12" s="17">
        <f>SUM('福井市:若狭町'!D12)</f>
        <v>3727</v>
      </c>
      <c r="E12" s="7"/>
      <c r="F12" s="16">
        <v>51</v>
      </c>
      <c r="G12" s="10">
        <f t="shared" si="1"/>
        <v>9519</v>
      </c>
      <c r="H12" s="17">
        <f>SUM('福井市:若狭町'!H12)</f>
        <v>4788</v>
      </c>
      <c r="I12" s="17">
        <f>SUM('福井市:若狭町'!I12)</f>
        <v>4731</v>
      </c>
    </row>
    <row r="13" spans="1:9" s="8" customFormat="1" ht="13.5">
      <c r="A13" s="16">
        <v>7</v>
      </c>
      <c r="B13" s="10">
        <f t="shared" si="0"/>
        <v>7873</v>
      </c>
      <c r="C13" s="17">
        <f>SUM('福井市:若狭町'!C13)</f>
        <v>4039</v>
      </c>
      <c r="D13" s="17">
        <f>SUM('福井市:若狭町'!D13)</f>
        <v>3834</v>
      </c>
      <c r="E13" s="7"/>
      <c r="F13" s="16">
        <v>52</v>
      </c>
      <c r="G13" s="10">
        <f t="shared" si="1"/>
        <v>9980</v>
      </c>
      <c r="H13" s="17">
        <f>SUM('福井市:若狭町'!H13)</f>
        <v>4942</v>
      </c>
      <c r="I13" s="17">
        <f>SUM('福井市:若狭町'!I13)</f>
        <v>5038</v>
      </c>
    </row>
    <row r="14" spans="1:9" s="8" customFormat="1" ht="13.5">
      <c r="A14" s="16">
        <v>8</v>
      </c>
      <c r="B14" s="10">
        <f t="shared" si="0"/>
        <v>7978</v>
      </c>
      <c r="C14" s="17">
        <f>SUM('福井市:若狭町'!C14)</f>
        <v>4091</v>
      </c>
      <c r="D14" s="17">
        <f>SUM('福井市:若狭町'!D14)</f>
        <v>3887</v>
      </c>
      <c r="E14" s="7"/>
      <c r="F14" s="16">
        <v>53</v>
      </c>
      <c r="G14" s="10">
        <f t="shared" si="1"/>
        <v>10757</v>
      </c>
      <c r="H14" s="17">
        <f>SUM('福井市:若狭町'!H14)</f>
        <v>5356</v>
      </c>
      <c r="I14" s="17">
        <f>SUM('福井市:若狭町'!I14)</f>
        <v>5401</v>
      </c>
    </row>
    <row r="15" spans="1:9" s="8" customFormat="1" ht="13.5">
      <c r="A15" s="16">
        <v>9</v>
      </c>
      <c r="B15" s="10">
        <f t="shared" si="0"/>
        <v>7938</v>
      </c>
      <c r="C15" s="17">
        <f>SUM('福井市:若狭町'!C15)</f>
        <v>4009</v>
      </c>
      <c r="D15" s="17">
        <f>SUM('福井市:若狭町'!D15)</f>
        <v>3929</v>
      </c>
      <c r="E15" s="7"/>
      <c r="F15" s="16">
        <v>54</v>
      </c>
      <c r="G15" s="10">
        <f t="shared" si="1"/>
        <v>10464</v>
      </c>
      <c r="H15" s="17">
        <f>SUM('福井市:若狭町'!H15)</f>
        <v>5301</v>
      </c>
      <c r="I15" s="17">
        <f>SUM('福井市:若狭町'!I15)</f>
        <v>5163</v>
      </c>
    </row>
    <row r="16" spans="1:9" s="8" customFormat="1" ht="13.5">
      <c r="A16" s="5" t="s">
        <v>60</v>
      </c>
      <c r="B16" s="6">
        <f t="shared" si="0"/>
        <v>41650</v>
      </c>
      <c r="C16" s="6">
        <f>SUM(C17:C21)</f>
        <v>21446</v>
      </c>
      <c r="D16" s="6">
        <f>SUM(D17:D21)</f>
        <v>20204</v>
      </c>
      <c r="E16" s="7"/>
      <c r="F16" s="5" t="s">
        <v>61</v>
      </c>
      <c r="G16" s="6">
        <f t="shared" si="1"/>
        <v>62971</v>
      </c>
      <c r="H16" s="6">
        <f>SUM(H17:H21)</f>
        <v>31405</v>
      </c>
      <c r="I16" s="6">
        <f>SUM(I17:I21)</f>
        <v>31566</v>
      </c>
    </row>
    <row r="17" spans="1:9" s="8" customFormat="1" ht="13.5">
      <c r="A17" s="16">
        <v>10</v>
      </c>
      <c r="B17" s="10">
        <f t="shared" si="0"/>
        <v>8255</v>
      </c>
      <c r="C17" s="17">
        <f>SUM('福井市:若狭町'!C17)</f>
        <v>4211</v>
      </c>
      <c r="D17" s="17">
        <f>SUM('福井市:若狭町'!D17)</f>
        <v>4044</v>
      </c>
      <c r="E17" s="7"/>
      <c r="F17" s="16">
        <v>55</v>
      </c>
      <c r="G17" s="10">
        <f t="shared" si="1"/>
        <v>10961</v>
      </c>
      <c r="H17" s="17">
        <f>SUM('福井市:若狭町'!H17)</f>
        <v>5417</v>
      </c>
      <c r="I17" s="17">
        <f>SUM('福井市:若狭町'!I17)</f>
        <v>5544</v>
      </c>
    </row>
    <row r="18" spans="1:9" s="8" customFormat="1" ht="13.5">
      <c r="A18" s="16">
        <v>11</v>
      </c>
      <c r="B18" s="10">
        <f t="shared" si="0"/>
        <v>8220</v>
      </c>
      <c r="C18" s="17">
        <f>SUM('福井市:若狭町'!C18)</f>
        <v>4167</v>
      </c>
      <c r="D18" s="17">
        <f>SUM('福井市:若狭町'!D18)</f>
        <v>4053</v>
      </c>
      <c r="E18" s="7"/>
      <c r="F18" s="16">
        <v>56</v>
      </c>
      <c r="G18" s="10">
        <f t="shared" si="1"/>
        <v>11761</v>
      </c>
      <c r="H18" s="17">
        <f>SUM('福井市:若狭町'!H18)</f>
        <v>5852</v>
      </c>
      <c r="I18" s="17">
        <f>SUM('福井市:若狭町'!I18)</f>
        <v>5909</v>
      </c>
    </row>
    <row r="19" spans="1:9" s="8" customFormat="1" ht="13.5">
      <c r="A19" s="16">
        <v>12</v>
      </c>
      <c r="B19" s="10">
        <f t="shared" si="0"/>
        <v>8345</v>
      </c>
      <c r="C19" s="17">
        <f>SUM('福井市:若狭町'!C19)</f>
        <v>4355</v>
      </c>
      <c r="D19" s="17">
        <f>SUM('福井市:若狭町'!D19)</f>
        <v>3990</v>
      </c>
      <c r="E19" s="7"/>
      <c r="F19" s="16">
        <v>57</v>
      </c>
      <c r="G19" s="10">
        <f t="shared" si="1"/>
        <v>12245</v>
      </c>
      <c r="H19" s="17">
        <f>SUM('福井市:若狭町'!H19)</f>
        <v>6088</v>
      </c>
      <c r="I19" s="17">
        <f>SUM('福井市:若狭町'!I19)</f>
        <v>6157</v>
      </c>
    </row>
    <row r="20" spans="1:9" s="8" customFormat="1" ht="13.5">
      <c r="A20" s="16">
        <v>13</v>
      </c>
      <c r="B20" s="10">
        <f t="shared" si="0"/>
        <v>8196</v>
      </c>
      <c r="C20" s="17">
        <f>SUM('福井市:若狭町'!C20)</f>
        <v>4253</v>
      </c>
      <c r="D20" s="17">
        <f>SUM('福井市:若狭町'!D20)</f>
        <v>3943</v>
      </c>
      <c r="E20" s="7"/>
      <c r="F20" s="16">
        <v>58</v>
      </c>
      <c r="G20" s="10">
        <f t="shared" si="1"/>
        <v>13060</v>
      </c>
      <c r="H20" s="17">
        <f>SUM('福井市:若狭町'!H20)</f>
        <v>6587</v>
      </c>
      <c r="I20" s="17">
        <f>SUM('福井市:若狭町'!I20)</f>
        <v>6473</v>
      </c>
    </row>
    <row r="21" spans="1:9" s="8" customFormat="1" ht="13.5">
      <c r="A21" s="16">
        <v>14</v>
      </c>
      <c r="B21" s="10">
        <f t="shared" si="0"/>
        <v>8634</v>
      </c>
      <c r="C21" s="17">
        <f>SUM('福井市:若狭町'!C21)</f>
        <v>4460</v>
      </c>
      <c r="D21" s="17">
        <f>SUM('福井市:若狭町'!D21)</f>
        <v>4174</v>
      </c>
      <c r="E21" s="7"/>
      <c r="F21" s="16">
        <v>59</v>
      </c>
      <c r="G21" s="10">
        <f t="shared" si="1"/>
        <v>14944</v>
      </c>
      <c r="H21" s="17">
        <f>SUM('福井市:若狭町'!H21)</f>
        <v>7461</v>
      </c>
      <c r="I21" s="17">
        <f>SUM('福井市:若狭町'!I21)</f>
        <v>7483</v>
      </c>
    </row>
    <row r="22" spans="1:9" s="8" customFormat="1" ht="13.5">
      <c r="A22" s="5" t="s">
        <v>62</v>
      </c>
      <c r="B22" s="6">
        <f t="shared" si="0"/>
        <v>42778</v>
      </c>
      <c r="C22" s="6">
        <f>SUM(C23:C27)</f>
        <v>21985</v>
      </c>
      <c r="D22" s="6">
        <f>SUM(D23:D27)</f>
        <v>20793</v>
      </c>
      <c r="E22" s="7"/>
      <c r="F22" s="5" t="s">
        <v>63</v>
      </c>
      <c r="G22" s="6">
        <f t="shared" si="1"/>
        <v>55478</v>
      </c>
      <c r="H22" s="6">
        <f>SUM(H23:H27)</f>
        <v>27417</v>
      </c>
      <c r="I22" s="6">
        <f>SUM(I23:I27)</f>
        <v>28061</v>
      </c>
    </row>
    <row r="23" spans="1:9" s="8" customFormat="1" ht="13.5">
      <c r="A23" s="16">
        <v>15</v>
      </c>
      <c r="B23" s="10">
        <f t="shared" si="0"/>
        <v>8331</v>
      </c>
      <c r="C23" s="17">
        <f>SUM('福井市:若狭町'!C23)</f>
        <v>4275</v>
      </c>
      <c r="D23" s="17">
        <f>SUM('福井市:若狭町'!D23)</f>
        <v>4056</v>
      </c>
      <c r="E23" s="7"/>
      <c r="F23" s="16">
        <v>60</v>
      </c>
      <c r="G23" s="10">
        <f t="shared" si="1"/>
        <v>15372</v>
      </c>
      <c r="H23" s="17">
        <f>SUM('福井市:若狭町'!H23)</f>
        <v>7662</v>
      </c>
      <c r="I23" s="17">
        <f>SUM('福井市:若狭町'!I23)</f>
        <v>7710</v>
      </c>
    </row>
    <row r="24" spans="1:9" s="8" customFormat="1" ht="13.5">
      <c r="A24" s="16">
        <v>16</v>
      </c>
      <c r="B24" s="10">
        <f t="shared" si="0"/>
        <v>8293</v>
      </c>
      <c r="C24" s="17">
        <f>SUM('福井市:若狭町'!C24)</f>
        <v>4343</v>
      </c>
      <c r="D24" s="17">
        <f>SUM('福井市:若狭町'!D24)</f>
        <v>3950</v>
      </c>
      <c r="E24" s="7"/>
      <c r="F24" s="16">
        <v>61</v>
      </c>
      <c r="G24" s="10">
        <f t="shared" si="1"/>
        <v>14031</v>
      </c>
      <c r="H24" s="17">
        <f>SUM('福井市:若狭町'!H24)</f>
        <v>7100</v>
      </c>
      <c r="I24" s="17">
        <f>SUM('福井市:若狭町'!I24)</f>
        <v>6931</v>
      </c>
    </row>
    <row r="25" spans="1:9" s="8" customFormat="1" ht="13.5">
      <c r="A25" s="16">
        <v>17</v>
      </c>
      <c r="B25" s="10">
        <f t="shared" si="0"/>
        <v>8566</v>
      </c>
      <c r="C25" s="17">
        <f>SUM('福井市:若狭町'!C25)</f>
        <v>4438</v>
      </c>
      <c r="D25" s="17">
        <f>SUM('福井市:若狭町'!D25)</f>
        <v>4128</v>
      </c>
      <c r="E25" s="7"/>
      <c r="F25" s="16">
        <v>62</v>
      </c>
      <c r="G25" s="10">
        <f t="shared" si="1"/>
        <v>8147</v>
      </c>
      <c r="H25" s="17">
        <f>SUM('福井市:若狭町'!H25)</f>
        <v>4009</v>
      </c>
      <c r="I25" s="17">
        <f>SUM('福井市:若狭町'!I25)</f>
        <v>4138</v>
      </c>
    </row>
    <row r="26" spans="1:9" s="8" customFormat="1" ht="13.5">
      <c r="A26" s="16">
        <v>18</v>
      </c>
      <c r="B26" s="10">
        <f t="shared" si="0"/>
        <v>8637</v>
      </c>
      <c r="C26" s="17">
        <f>SUM('福井市:若狭町'!C26)</f>
        <v>4375</v>
      </c>
      <c r="D26" s="17">
        <f>SUM('福井市:若狭町'!D26)</f>
        <v>4262</v>
      </c>
      <c r="E26" s="7"/>
      <c r="F26" s="16">
        <v>63</v>
      </c>
      <c r="G26" s="10">
        <f t="shared" si="1"/>
        <v>7532</v>
      </c>
      <c r="H26" s="17">
        <f>SUM('福井市:若狭町'!H26)</f>
        <v>3712</v>
      </c>
      <c r="I26" s="17">
        <f>SUM('福井市:若狭町'!I26)</f>
        <v>3820</v>
      </c>
    </row>
    <row r="27" spans="1:9" s="8" customFormat="1" ht="13.5">
      <c r="A27" s="16">
        <v>19</v>
      </c>
      <c r="B27" s="10">
        <f t="shared" si="0"/>
        <v>8951</v>
      </c>
      <c r="C27" s="17">
        <f>SUM('福井市:若狭町'!C27)</f>
        <v>4554</v>
      </c>
      <c r="D27" s="17">
        <f>SUM('福井市:若狭町'!D27)</f>
        <v>4397</v>
      </c>
      <c r="E27" s="7"/>
      <c r="F27" s="16">
        <v>64</v>
      </c>
      <c r="G27" s="10">
        <f t="shared" si="1"/>
        <v>10396</v>
      </c>
      <c r="H27" s="17">
        <f>SUM('福井市:若狭町'!H27)</f>
        <v>4934</v>
      </c>
      <c r="I27" s="17">
        <f>SUM('福井市:若狭町'!I27)</f>
        <v>5462</v>
      </c>
    </row>
    <row r="28" spans="1:9" s="8" customFormat="1" ht="13.5">
      <c r="A28" s="5" t="s">
        <v>64</v>
      </c>
      <c r="B28" s="6">
        <f t="shared" si="0"/>
        <v>37871</v>
      </c>
      <c r="C28" s="6">
        <f>SUM(C29:C33)</f>
        <v>19336</v>
      </c>
      <c r="D28" s="6">
        <f>SUM(D29:D33)</f>
        <v>18535</v>
      </c>
      <c r="E28" s="7"/>
      <c r="F28" s="5" t="s">
        <v>65</v>
      </c>
      <c r="G28" s="6">
        <f t="shared" si="1"/>
        <v>49173</v>
      </c>
      <c r="H28" s="6">
        <f>SUM(H29:H33)</f>
        <v>23479</v>
      </c>
      <c r="I28" s="6">
        <f>SUM(I29:I33)</f>
        <v>25694</v>
      </c>
    </row>
    <row r="29" spans="1:9" s="8" customFormat="1" ht="13.5">
      <c r="A29" s="16">
        <v>20</v>
      </c>
      <c r="B29" s="10">
        <f t="shared" si="0"/>
        <v>9001</v>
      </c>
      <c r="C29" s="17">
        <f>SUM('福井市:若狭町'!C29)</f>
        <v>4539</v>
      </c>
      <c r="D29" s="17">
        <f>SUM('福井市:若狭町'!D29)</f>
        <v>4462</v>
      </c>
      <c r="E29" s="7"/>
      <c r="F29" s="16">
        <v>65</v>
      </c>
      <c r="G29" s="10">
        <f t="shared" si="1"/>
        <v>10807</v>
      </c>
      <c r="H29" s="17">
        <f>SUM('福井市:若狭町'!H29)</f>
        <v>5250</v>
      </c>
      <c r="I29" s="17">
        <f>SUM('福井市:若狭町'!I29)</f>
        <v>5557</v>
      </c>
    </row>
    <row r="30" spans="1:9" s="8" customFormat="1" ht="13.5">
      <c r="A30" s="16">
        <v>21</v>
      </c>
      <c r="B30" s="10">
        <f t="shared" si="0"/>
        <v>8589</v>
      </c>
      <c r="C30" s="17">
        <f>SUM('福井市:若狭町'!C30)</f>
        <v>4239</v>
      </c>
      <c r="D30" s="17">
        <f>SUM('福井市:若狭町'!D30)</f>
        <v>4350</v>
      </c>
      <c r="E30" s="7"/>
      <c r="F30" s="16">
        <v>66</v>
      </c>
      <c r="G30" s="10">
        <f t="shared" si="1"/>
        <v>10875</v>
      </c>
      <c r="H30" s="17">
        <f>SUM('福井市:若狭町'!H30)</f>
        <v>5235</v>
      </c>
      <c r="I30" s="17">
        <f>SUM('福井市:若狭町'!I30)</f>
        <v>5640</v>
      </c>
    </row>
    <row r="31" spans="1:9" s="8" customFormat="1" ht="13.5">
      <c r="A31" s="16">
        <v>22</v>
      </c>
      <c r="B31" s="10">
        <f t="shared" si="0"/>
        <v>6707</v>
      </c>
      <c r="C31" s="17">
        <f>SUM('福井市:若狭町'!C31)</f>
        <v>3503</v>
      </c>
      <c r="D31" s="17">
        <f>SUM('福井市:若狭町'!D31)</f>
        <v>3204</v>
      </c>
      <c r="E31" s="7"/>
      <c r="F31" s="16">
        <v>67</v>
      </c>
      <c r="G31" s="10">
        <f t="shared" si="1"/>
        <v>10497</v>
      </c>
      <c r="H31" s="17">
        <f>SUM('福井市:若狭町'!H31)</f>
        <v>5055</v>
      </c>
      <c r="I31" s="17">
        <f>SUM('福井市:若狭町'!I31)</f>
        <v>5442</v>
      </c>
    </row>
    <row r="32" spans="1:9" s="8" customFormat="1" ht="13.5">
      <c r="A32" s="16">
        <v>23</v>
      </c>
      <c r="B32" s="10">
        <f t="shared" si="0"/>
        <v>6569</v>
      </c>
      <c r="C32" s="17">
        <f>SUM('福井市:若狭町'!C32)</f>
        <v>3448</v>
      </c>
      <c r="D32" s="17">
        <f>SUM('福井市:若狭町'!D32)</f>
        <v>3121</v>
      </c>
      <c r="E32" s="7"/>
      <c r="F32" s="16">
        <v>68</v>
      </c>
      <c r="G32" s="10">
        <f t="shared" si="1"/>
        <v>9176</v>
      </c>
      <c r="H32" s="17">
        <f>SUM('福井市:若狭町'!H32)</f>
        <v>4300</v>
      </c>
      <c r="I32" s="17">
        <f>SUM('福井市:若狭町'!I32)</f>
        <v>4876</v>
      </c>
    </row>
    <row r="33" spans="1:9" s="8" customFormat="1" ht="13.5">
      <c r="A33" s="16">
        <v>24</v>
      </c>
      <c r="B33" s="10">
        <f t="shared" si="0"/>
        <v>7005</v>
      </c>
      <c r="C33" s="17">
        <f>SUM('福井市:若狭町'!C33)</f>
        <v>3607</v>
      </c>
      <c r="D33" s="17">
        <f>SUM('福井市:若狭町'!D33)</f>
        <v>3398</v>
      </c>
      <c r="E33" s="7"/>
      <c r="F33" s="16">
        <v>69</v>
      </c>
      <c r="G33" s="10">
        <f t="shared" si="1"/>
        <v>7818</v>
      </c>
      <c r="H33" s="17">
        <f>SUM('福井市:若狭町'!H33)</f>
        <v>3639</v>
      </c>
      <c r="I33" s="17">
        <f>SUM('福井市:若狭町'!I33)</f>
        <v>4179</v>
      </c>
    </row>
    <row r="34" spans="1:9" s="8" customFormat="1" ht="13.5">
      <c r="A34" s="5" t="s">
        <v>66</v>
      </c>
      <c r="B34" s="6">
        <f t="shared" si="0"/>
        <v>40928</v>
      </c>
      <c r="C34" s="6">
        <f>SUM(C35:C39)</f>
        <v>20730</v>
      </c>
      <c r="D34" s="6">
        <f>SUM(D35:D39)</f>
        <v>20198</v>
      </c>
      <c r="E34" s="7"/>
      <c r="F34" s="5" t="s">
        <v>67</v>
      </c>
      <c r="G34" s="6">
        <f t="shared" si="1"/>
        <v>44697</v>
      </c>
      <c r="H34" s="6">
        <f>SUM(H35:H39)</f>
        <v>20064</v>
      </c>
      <c r="I34" s="6">
        <f>SUM(I35:I39)</f>
        <v>24633</v>
      </c>
    </row>
    <row r="35" spans="1:9" s="8" customFormat="1" ht="13.5">
      <c r="A35" s="16">
        <v>25</v>
      </c>
      <c r="B35" s="10">
        <f t="shared" si="0"/>
        <v>7332</v>
      </c>
      <c r="C35" s="17">
        <f>SUM('福井市:若狭町'!C35)</f>
        <v>3750</v>
      </c>
      <c r="D35" s="17">
        <f>SUM('福井市:若狭町'!D35)</f>
        <v>3582</v>
      </c>
      <c r="E35" s="7"/>
      <c r="F35" s="16">
        <v>70</v>
      </c>
      <c r="G35" s="10">
        <f t="shared" si="1"/>
        <v>8083</v>
      </c>
      <c r="H35" s="17">
        <f>SUM('福井市:若狭町'!H35)</f>
        <v>3666</v>
      </c>
      <c r="I35" s="17">
        <f>SUM('福井市:若狭町'!I35)</f>
        <v>4417</v>
      </c>
    </row>
    <row r="36" spans="1:9" s="8" customFormat="1" ht="13.5">
      <c r="A36" s="16">
        <v>26</v>
      </c>
      <c r="B36" s="10">
        <f aca="true" t="shared" si="2" ref="B36:B57">SUM(C36:D36)</f>
        <v>7854</v>
      </c>
      <c r="C36" s="17">
        <f>SUM('福井市:若狭町'!C36)</f>
        <v>3926</v>
      </c>
      <c r="D36" s="17">
        <f>SUM('福井市:若狭町'!D36)</f>
        <v>3928</v>
      </c>
      <c r="E36" s="7"/>
      <c r="F36" s="16">
        <v>71</v>
      </c>
      <c r="G36" s="10">
        <f aca="true" t="shared" si="3" ref="G36:G58">SUM(H36:I36)</f>
        <v>9511</v>
      </c>
      <c r="H36" s="17">
        <f>SUM('福井市:若狭町'!H36)</f>
        <v>4314</v>
      </c>
      <c r="I36" s="17">
        <f>SUM('福井市:若狭町'!I36)</f>
        <v>5197</v>
      </c>
    </row>
    <row r="37" spans="1:9" s="8" customFormat="1" ht="13.5">
      <c r="A37" s="16">
        <v>27</v>
      </c>
      <c r="B37" s="10">
        <f t="shared" si="2"/>
        <v>7961</v>
      </c>
      <c r="C37" s="17">
        <f>SUM('福井市:若狭町'!C37)</f>
        <v>4052</v>
      </c>
      <c r="D37" s="17">
        <f>SUM('福井市:若狭町'!D37)</f>
        <v>3909</v>
      </c>
      <c r="E37" s="7"/>
      <c r="F37" s="16">
        <v>72</v>
      </c>
      <c r="G37" s="10">
        <f t="shared" si="3"/>
        <v>9412</v>
      </c>
      <c r="H37" s="17">
        <f>SUM('福井市:若狭町'!H37)</f>
        <v>4294</v>
      </c>
      <c r="I37" s="17">
        <f>SUM('福井市:若狭町'!I37)</f>
        <v>5118</v>
      </c>
    </row>
    <row r="38" spans="1:9" s="8" customFormat="1" ht="13.5">
      <c r="A38" s="16">
        <v>28</v>
      </c>
      <c r="B38" s="10">
        <f t="shared" si="2"/>
        <v>8767</v>
      </c>
      <c r="C38" s="17">
        <f>SUM('福井市:若狭町'!C38)</f>
        <v>4428</v>
      </c>
      <c r="D38" s="17">
        <f>SUM('福井市:若狭町'!D38)</f>
        <v>4339</v>
      </c>
      <c r="E38" s="7"/>
      <c r="F38" s="16">
        <v>73</v>
      </c>
      <c r="G38" s="10">
        <f t="shared" si="3"/>
        <v>9283</v>
      </c>
      <c r="H38" s="17">
        <f>SUM('福井市:若狭町'!H38)</f>
        <v>4067</v>
      </c>
      <c r="I38" s="17">
        <f>SUM('福井市:若狭町'!I38)</f>
        <v>5216</v>
      </c>
    </row>
    <row r="39" spans="1:9" s="8" customFormat="1" ht="13.5">
      <c r="A39" s="16">
        <v>29</v>
      </c>
      <c r="B39" s="10">
        <f t="shared" si="2"/>
        <v>9014</v>
      </c>
      <c r="C39" s="17">
        <f>SUM('福井市:若狭町'!C39)</f>
        <v>4574</v>
      </c>
      <c r="D39" s="17">
        <f>SUM('福井市:若狭町'!D39)</f>
        <v>4440</v>
      </c>
      <c r="E39" s="7"/>
      <c r="F39" s="16">
        <v>74</v>
      </c>
      <c r="G39" s="10">
        <f t="shared" si="3"/>
        <v>8408</v>
      </c>
      <c r="H39" s="17">
        <f>SUM('福井市:若狭町'!H39)</f>
        <v>3723</v>
      </c>
      <c r="I39" s="17">
        <f>SUM('福井市:若狭町'!I39)</f>
        <v>4685</v>
      </c>
    </row>
    <row r="40" spans="1:9" s="8" customFormat="1" ht="13.5">
      <c r="A40" s="5" t="s">
        <v>68</v>
      </c>
      <c r="B40" s="6">
        <f t="shared" si="2"/>
        <v>51551</v>
      </c>
      <c r="C40" s="6">
        <f>SUM(C41:C45)</f>
        <v>26304</v>
      </c>
      <c r="D40" s="6">
        <f>SUM(D41:D45)</f>
        <v>25247</v>
      </c>
      <c r="E40" s="7"/>
      <c r="F40" s="5" t="s">
        <v>69</v>
      </c>
      <c r="G40" s="6">
        <f t="shared" si="3"/>
        <v>42239</v>
      </c>
      <c r="H40" s="6">
        <f>SUM(H41:H45)</f>
        <v>18363</v>
      </c>
      <c r="I40" s="6">
        <f>SUM(I41:I45)</f>
        <v>23876</v>
      </c>
    </row>
    <row r="41" spans="1:9" s="8" customFormat="1" ht="13.5">
      <c r="A41" s="16">
        <v>30</v>
      </c>
      <c r="B41" s="10">
        <f t="shared" si="2"/>
        <v>9592</v>
      </c>
      <c r="C41" s="17">
        <f>SUM('福井市:若狭町'!C41)</f>
        <v>4942</v>
      </c>
      <c r="D41" s="17">
        <f>SUM('福井市:若狭町'!D41)</f>
        <v>4650</v>
      </c>
      <c r="E41" s="7"/>
      <c r="F41" s="16">
        <v>75</v>
      </c>
      <c r="G41" s="10">
        <f t="shared" si="3"/>
        <v>9012</v>
      </c>
      <c r="H41" s="17">
        <f>SUM('福井市:若狭町'!H41)</f>
        <v>3990</v>
      </c>
      <c r="I41" s="17">
        <f>SUM('福井市:若狭町'!I41)</f>
        <v>5022</v>
      </c>
    </row>
    <row r="42" spans="1:9" s="8" customFormat="1" ht="13.5">
      <c r="A42" s="16">
        <v>31</v>
      </c>
      <c r="B42" s="10">
        <f t="shared" si="2"/>
        <v>9723</v>
      </c>
      <c r="C42" s="17">
        <f>SUM('福井市:若狭町'!C42)</f>
        <v>4973</v>
      </c>
      <c r="D42" s="17">
        <f>SUM('福井市:若狭町'!D42)</f>
        <v>4750</v>
      </c>
      <c r="E42" s="7"/>
      <c r="F42" s="16">
        <v>76</v>
      </c>
      <c r="G42" s="10">
        <f t="shared" si="3"/>
        <v>8957</v>
      </c>
      <c r="H42" s="17">
        <f>SUM('福井市:若狭町'!H42)</f>
        <v>3903</v>
      </c>
      <c r="I42" s="17">
        <f>SUM('福井市:若狭町'!I42)</f>
        <v>5054</v>
      </c>
    </row>
    <row r="43" spans="1:9" s="8" customFormat="1" ht="13.5">
      <c r="A43" s="16">
        <v>32</v>
      </c>
      <c r="B43" s="10">
        <f t="shared" si="2"/>
        <v>10437</v>
      </c>
      <c r="C43" s="17">
        <f>SUM('福井市:若狭町'!C43)</f>
        <v>5279</v>
      </c>
      <c r="D43" s="17">
        <f>SUM('福井市:若狭町'!D43)</f>
        <v>5158</v>
      </c>
      <c r="E43" s="7"/>
      <c r="F43" s="16">
        <v>77</v>
      </c>
      <c r="G43" s="10">
        <f t="shared" si="3"/>
        <v>8445</v>
      </c>
      <c r="H43" s="17">
        <f>SUM('福井市:若狭町'!H43)</f>
        <v>3709</v>
      </c>
      <c r="I43" s="17">
        <f>SUM('福井市:若狭町'!I43)</f>
        <v>4736</v>
      </c>
    </row>
    <row r="44" spans="1:9" s="8" customFormat="1" ht="13.5">
      <c r="A44" s="16">
        <v>33</v>
      </c>
      <c r="B44" s="10">
        <f t="shared" si="2"/>
        <v>10539</v>
      </c>
      <c r="C44" s="17">
        <f>SUM('福井市:若狭町'!C44)</f>
        <v>5402</v>
      </c>
      <c r="D44" s="17">
        <f>SUM('福井市:若狭町'!D44)</f>
        <v>5137</v>
      </c>
      <c r="E44" s="7"/>
      <c r="F44" s="16">
        <v>78</v>
      </c>
      <c r="G44" s="10">
        <f t="shared" si="3"/>
        <v>8065</v>
      </c>
      <c r="H44" s="17">
        <f>SUM('福井市:若狭町'!H44)</f>
        <v>3542</v>
      </c>
      <c r="I44" s="17">
        <f>SUM('福井市:若狭町'!I44)</f>
        <v>4523</v>
      </c>
    </row>
    <row r="45" spans="1:9" s="8" customFormat="1" ht="13.5">
      <c r="A45" s="16">
        <v>34</v>
      </c>
      <c r="B45" s="10">
        <f t="shared" si="2"/>
        <v>11260</v>
      </c>
      <c r="C45" s="17">
        <f>SUM('福井市:若狭町'!C45)</f>
        <v>5708</v>
      </c>
      <c r="D45" s="17">
        <f>SUM('福井市:若狭町'!D45)</f>
        <v>5552</v>
      </c>
      <c r="E45" s="7"/>
      <c r="F45" s="16">
        <v>79</v>
      </c>
      <c r="G45" s="10">
        <f t="shared" si="3"/>
        <v>7760</v>
      </c>
      <c r="H45" s="17">
        <f>SUM('福井市:若狭町'!H45)</f>
        <v>3219</v>
      </c>
      <c r="I45" s="17">
        <f>SUM('福井市:若狭町'!I45)</f>
        <v>4541</v>
      </c>
    </row>
    <row r="46" spans="1:9" s="8" customFormat="1" ht="13.5">
      <c r="A46" s="5" t="s">
        <v>70</v>
      </c>
      <c r="B46" s="6">
        <f t="shared" si="2"/>
        <v>54850</v>
      </c>
      <c r="C46" s="6">
        <f>SUM(C47:C51)</f>
        <v>27825</v>
      </c>
      <c r="D46" s="6">
        <f>SUM(D47:D51)</f>
        <v>27025</v>
      </c>
      <c r="E46" s="7"/>
      <c r="F46" s="5" t="s">
        <v>71</v>
      </c>
      <c r="G46" s="6">
        <f t="shared" si="3"/>
        <v>32916</v>
      </c>
      <c r="H46" s="6">
        <f>SUM(H47:H51)</f>
        <v>12916</v>
      </c>
      <c r="I46" s="6">
        <f>SUM(I47:I51)</f>
        <v>20000</v>
      </c>
    </row>
    <row r="47" spans="1:9" s="8" customFormat="1" ht="13.5">
      <c r="A47" s="16">
        <v>35</v>
      </c>
      <c r="B47" s="10">
        <f t="shared" si="2"/>
        <v>11646</v>
      </c>
      <c r="C47" s="17">
        <f>SUM('福井市:若狭町'!C47)</f>
        <v>5976</v>
      </c>
      <c r="D47" s="17">
        <f>SUM('福井市:若狭町'!D47)</f>
        <v>5670</v>
      </c>
      <c r="E47" s="7"/>
      <c r="F47" s="16">
        <v>80</v>
      </c>
      <c r="G47" s="10">
        <f t="shared" si="3"/>
        <v>7659</v>
      </c>
      <c r="H47" s="17">
        <f>SUM('福井市:若狭町'!H47)</f>
        <v>3166</v>
      </c>
      <c r="I47" s="17">
        <f>SUM('福井市:若狭町'!I47)</f>
        <v>4493</v>
      </c>
    </row>
    <row r="48" spans="1:9" s="8" customFormat="1" ht="13.5">
      <c r="A48" s="16">
        <v>36</v>
      </c>
      <c r="B48" s="10">
        <f t="shared" si="2"/>
        <v>11470</v>
      </c>
      <c r="C48" s="17">
        <f>SUM('福井市:若狭町'!C48)</f>
        <v>5799</v>
      </c>
      <c r="D48" s="17">
        <f>SUM('福井市:若狭町'!D48)</f>
        <v>5671</v>
      </c>
      <c r="E48" s="7"/>
      <c r="F48" s="16">
        <v>81</v>
      </c>
      <c r="G48" s="10">
        <f t="shared" si="3"/>
        <v>6790</v>
      </c>
      <c r="H48" s="17">
        <f>SUM('福井市:若狭町'!H48)</f>
        <v>2775</v>
      </c>
      <c r="I48" s="17">
        <f>SUM('福井市:若狭町'!I48)</f>
        <v>4015</v>
      </c>
    </row>
    <row r="49" spans="1:9" s="8" customFormat="1" ht="13.5">
      <c r="A49" s="16">
        <v>37</v>
      </c>
      <c r="B49" s="10">
        <f t="shared" si="2"/>
        <v>10907</v>
      </c>
      <c r="C49" s="17">
        <f>SUM('福井市:若狭町'!C49)</f>
        <v>5550</v>
      </c>
      <c r="D49" s="17">
        <f>SUM('福井市:若狭町'!D49)</f>
        <v>5357</v>
      </c>
      <c r="E49" s="7"/>
      <c r="F49" s="16">
        <v>82</v>
      </c>
      <c r="G49" s="10">
        <f t="shared" si="3"/>
        <v>6937</v>
      </c>
      <c r="H49" s="17">
        <f>SUM('福井市:若狭町'!H49)</f>
        <v>2783</v>
      </c>
      <c r="I49" s="17">
        <f>SUM('福井市:若狭町'!I49)</f>
        <v>4154</v>
      </c>
    </row>
    <row r="50" spans="1:9" s="8" customFormat="1" ht="13.5">
      <c r="A50" s="16">
        <v>38</v>
      </c>
      <c r="B50" s="10">
        <f t="shared" si="2"/>
        <v>10691</v>
      </c>
      <c r="C50" s="17">
        <f>SUM('福井市:若狭町'!C50)</f>
        <v>5423</v>
      </c>
      <c r="D50" s="17">
        <f>SUM('福井市:若狭町'!D50)</f>
        <v>5268</v>
      </c>
      <c r="E50" s="7"/>
      <c r="F50" s="16">
        <v>83</v>
      </c>
      <c r="G50" s="10">
        <f t="shared" si="3"/>
        <v>6158</v>
      </c>
      <c r="H50" s="17">
        <f>SUM('福井市:若狭町'!H50)</f>
        <v>2329</v>
      </c>
      <c r="I50" s="17">
        <f>SUM('福井市:若狭町'!I50)</f>
        <v>3829</v>
      </c>
    </row>
    <row r="51" spans="1:9" s="8" customFormat="1" ht="13.5">
      <c r="A51" s="16">
        <v>39</v>
      </c>
      <c r="B51" s="10">
        <f t="shared" si="2"/>
        <v>10136</v>
      </c>
      <c r="C51" s="17">
        <f>SUM('福井市:若狭町'!C51)</f>
        <v>5077</v>
      </c>
      <c r="D51" s="17">
        <f>SUM('福井市:若狭町'!D51)</f>
        <v>5059</v>
      </c>
      <c r="E51" s="7"/>
      <c r="F51" s="16">
        <v>84</v>
      </c>
      <c r="G51" s="10">
        <f t="shared" si="3"/>
        <v>5372</v>
      </c>
      <c r="H51" s="17">
        <f>SUM('福井市:若狭町'!H51)</f>
        <v>1863</v>
      </c>
      <c r="I51" s="17">
        <f>SUM('福井市:若狭町'!I51)</f>
        <v>3509</v>
      </c>
    </row>
    <row r="52" spans="1:9" s="8" customFormat="1" ht="13.5">
      <c r="A52" s="5" t="s">
        <v>72</v>
      </c>
      <c r="B52" s="6">
        <f t="shared" si="2"/>
        <v>49250</v>
      </c>
      <c r="C52" s="6">
        <f>SUM(C53:C57)</f>
        <v>24339</v>
      </c>
      <c r="D52" s="6">
        <f>SUM(D53:D57)</f>
        <v>24911</v>
      </c>
      <c r="E52" s="7"/>
      <c r="F52" s="5" t="s">
        <v>73</v>
      </c>
      <c r="G52" s="6">
        <f t="shared" si="3"/>
        <v>17543</v>
      </c>
      <c r="H52" s="6">
        <f>SUM(H53:H57)</f>
        <v>4984</v>
      </c>
      <c r="I52" s="6">
        <f>SUM(I53:I57)</f>
        <v>12559</v>
      </c>
    </row>
    <row r="53" spans="1:9" s="8" customFormat="1" ht="13.5">
      <c r="A53" s="16">
        <v>40</v>
      </c>
      <c r="B53" s="10">
        <f t="shared" si="2"/>
        <v>10359</v>
      </c>
      <c r="C53" s="17">
        <f>SUM('福井市:若狭町'!C53)</f>
        <v>5145</v>
      </c>
      <c r="D53" s="17">
        <f>SUM('福井市:若狭町'!D53)</f>
        <v>5214</v>
      </c>
      <c r="E53" s="7"/>
      <c r="F53" s="16">
        <v>85</v>
      </c>
      <c r="G53" s="10">
        <f t="shared" si="3"/>
        <v>4228</v>
      </c>
      <c r="H53" s="17">
        <f>SUM('福井市:若狭町'!H53)</f>
        <v>1257</v>
      </c>
      <c r="I53" s="17">
        <f>SUM('福井市:若狭町'!I53)</f>
        <v>2971</v>
      </c>
    </row>
    <row r="54" spans="1:9" s="8" customFormat="1" ht="13.5">
      <c r="A54" s="16">
        <v>41</v>
      </c>
      <c r="B54" s="10">
        <f t="shared" si="2"/>
        <v>10983</v>
      </c>
      <c r="C54" s="17">
        <f>SUM('福井市:若狭町'!C54)</f>
        <v>5326</v>
      </c>
      <c r="D54" s="17">
        <f>SUM('福井市:若狭町'!D54)</f>
        <v>5657</v>
      </c>
      <c r="E54" s="7"/>
      <c r="F54" s="18">
        <v>86</v>
      </c>
      <c r="G54" s="10">
        <f t="shared" si="3"/>
        <v>3700</v>
      </c>
      <c r="H54" s="17">
        <f>SUM('福井市:若狭町'!H54)</f>
        <v>1015</v>
      </c>
      <c r="I54" s="17">
        <f>SUM('福井市:若狭町'!I54)</f>
        <v>2685</v>
      </c>
    </row>
    <row r="55" spans="1:9" s="8" customFormat="1" ht="13.5">
      <c r="A55" s="16">
        <v>42</v>
      </c>
      <c r="B55" s="10">
        <f t="shared" si="2"/>
        <v>7118</v>
      </c>
      <c r="C55" s="17">
        <f>SUM('福井市:若狭町'!C55)</f>
        <v>3556</v>
      </c>
      <c r="D55" s="17">
        <f>SUM('福井市:若狭町'!D55)</f>
        <v>3562</v>
      </c>
      <c r="E55" s="7"/>
      <c r="F55" s="16">
        <v>87</v>
      </c>
      <c r="G55" s="10">
        <f t="shared" si="3"/>
        <v>3626</v>
      </c>
      <c r="H55" s="17">
        <f>SUM('福井市:若狭町'!H55)</f>
        <v>1028</v>
      </c>
      <c r="I55" s="17">
        <f>SUM('福井市:若狭町'!I55)</f>
        <v>2598</v>
      </c>
    </row>
    <row r="56" spans="1:9" s="8" customFormat="1" ht="13.5">
      <c r="A56" s="16">
        <v>43</v>
      </c>
      <c r="B56" s="10">
        <f t="shared" si="2"/>
        <v>10546</v>
      </c>
      <c r="C56" s="17">
        <f>SUM('福井市:若狭町'!C56)</f>
        <v>5252</v>
      </c>
      <c r="D56" s="17">
        <f>SUM('福井市:若狭町'!D56)</f>
        <v>5294</v>
      </c>
      <c r="E56" s="7"/>
      <c r="F56" s="16">
        <v>88</v>
      </c>
      <c r="G56" s="10">
        <f t="shared" si="3"/>
        <v>3447</v>
      </c>
      <c r="H56" s="17">
        <f>SUM('福井市:若狭町'!H56)</f>
        <v>972</v>
      </c>
      <c r="I56" s="17">
        <f>SUM('福井市:若狭町'!I56)</f>
        <v>2475</v>
      </c>
    </row>
    <row r="57" spans="1:9" s="8" customFormat="1" ht="13.5">
      <c r="A57" s="16">
        <v>44</v>
      </c>
      <c r="B57" s="10">
        <f t="shared" si="2"/>
        <v>10244</v>
      </c>
      <c r="C57" s="17">
        <f>SUM('福井市:若狭町'!C57)</f>
        <v>5060</v>
      </c>
      <c r="D57" s="17">
        <f>SUM('福井市:若狭町'!D57)</f>
        <v>5184</v>
      </c>
      <c r="E57" s="7"/>
      <c r="F57" s="16">
        <v>89</v>
      </c>
      <c r="G57" s="10">
        <f t="shared" si="3"/>
        <v>2542</v>
      </c>
      <c r="H57" s="17">
        <f>SUM('福井市:若狭町'!H57)</f>
        <v>712</v>
      </c>
      <c r="I57" s="17">
        <f>SUM('福井市:若狭町'!I57)</f>
        <v>1830</v>
      </c>
    </row>
    <row r="58" spans="1:11" s="8" customFormat="1" ht="13.5" customHeight="1">
      <c r="A58" s="12" t="s">
        <v>10</v>
      </c>
      <c r="B58" s="21" t="s">
        <v>12</v>
      </c>
      <c r="C58" s="21"/>
      <c r="D58" s="21"/>
      <c r="E58" s="7"/>
      <c r="F58" s="5" t="s">
        <v>0</v>
      </c>
      <c r="G58" s="6">
        <f t="shared" si="3"/>
        <v>10527</v>
      </c>
      <c r="H58" s="19">
        <f>SUM('福井市:若狭町'!H58)</f>
        <v>2211</v>
      </c>
      <c r="I58" s="19">
        <f>SUM('福井市:若狭町'!I58)</f>
        <v>8316</v>
      </c>
      <c r="J58" s="9"/>
      <c r="K58" s="9"/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B4+B10+B16+B22+B28+B34+B40+B46+B52+G4+G10+G16+G22+G28+G34+G40+G46+G52+G58+1488</f>
        <v>812014</v>
      </c>
      <c r="H59" s="15">
        <f>C4+C10+C16+C22+C28+C34+C40+C46+C52+H4+H10+H16+H22+H28+H34+H40+H46+H52+H58+1146</f>
        <v>392812</v>
      </c>
      <c r="I59" s="15">
        <f>D4+D10+D16+D22+D28+D34+D40+D46+D52+I4+I10+I16+I22+I28+I34+I40+I46+I52+I58+342</f>
        <v>419202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4279</v>
      </c>
      <c r="C4" s="6">
        <v>2220</v>
      </c>
      <c r="D4" s="6">
        <v>2059</v>
      </c>
      <c r="E4" s="7"/>
      <c r="F4" s="5" t="s">
        <v>16</v>
      </c>
      <c r="G4" s="6">
        <v>5781</v>
      </c>
      <c r="H4" s="6">
        <v>2823</v>
      </c>
      <c r="I4" s="6">
        <v>2958</v>
      </c>
      <c r="K4" s="9"/>
    </row>
    <row r="5" spans="1:9" s="8" customFormat="1" ht="13.5">
      <c r="A5" s="16">
        <v>0</v>
      </c>
      <c r="B5" s="10">
        <v>830</v>
      </c>
      <c r="C5" s="11">
        <v>444</v>
      </c>
      <c r="D5" s="11">
        <v>386</v>
      </c>
      <c r="E5" s="7"/>
      <c r="F5" s="16">
        <v>45</v>
      </c>
      <c r="G5" s="11">
        <v>1194</v>
      </c>
      <c r="H5" s="11">
        <v>550</v>
      </c>
      <c r="I5" s="11">
        <v>644</v>
      </c>
    </row>
    <row r="6" spans="1:9" s="8" customFormat="1" ht="13.5">
      <c r="A6" s="16">
        <v>1</v>
      </c>
      <c r="B6" s="10">
        <v>857</v>
      </c>
      <c r="C6" s="11">
        <v>457</v>
      </c>
      <c r="D6" s="11">
        <v>400</v>
      </c>
      <c r="E6" s="7"/>
      <c r="F6" s="16">
        <v>46</v>
      </c>
      <c r="G6" s="11">
        <v>1166</v>
      </c>
      <c r="H6" s="11">
        <v>596</v>
      </c>
      <c r="I6" s="11">
        <v>570</v>
      </c>
    </row>
    <row r="7" spans="1:9" s="8" customFormat="1" ht="13.5">
      <c r="A7" s="16">
        <v>2</v>
      </c>
      <c r="B7" s="10">
        <v>873</v>
      </c>
      <c r="C7" s="11">
        <v>441</v>
      </c>
      <c r="D7" s="11">
        <v>432</v>
      </c>
      <c r="E7" s="7"/>
      <c r="F7" s="16">
        <v>47</v>
      </c>
      <c r="G7" s="11">
        <v>1141</v>
      </c>
      <c r="H7" s="11">
        <v>535</v>
      </c>
      <c r="I7" s="11">
        <v>606</v>
      </c>
    </row>
    <row r="8" spans="1:9" s="8" customFormat="1" ht="13.5">
      <c r="A8" s="16">
        <v>3</v>
      </c>
      <c r="B8" s="10">
        <v>861</v>
      </c>
      <c r="C8" s="11">
        <v>440</v>
      </c>
      <c r="D8" s="11">
        <v>421</v>
      </c>
      <c r="E8" s="7"/>
      <c r="F8" s="16">
        <v>48</v>
      </c>
      <c r="G8" s="11">
        <v>1185</v>
      </c>
      <c r="H8" s="11">
        <v>599</v>
      </c>
      <c r="I8" s="11">
        <v>586</v>
      </c>
    </row>
    <row r="9" spans="1:9" s="8" customFormat="1" ht="13.5">
      <c r="A9" s="16">
        <v>4</v>
      </c>
      <c r="B9" s="10">
        <v>858</v>
      </c>
      <c r="C9" s="11">
        <v>438</v>
      </c>
      <c r="D9" s="11">
        <v>420</v>
      </c>
      <c r="E9" s="7"/>
      <c r="F9" s="16">
        <v>49</v>
      </c>
      <c r="G9" s="11">
        <v>1095</v>
      </c>
      <c r="H9" s="11">
        <v>543</v>
      </c>
      <c r="I9" s="11">
        <v>552</v>
      </c>
    </row>
    <row r="10" spans="1:9" s="8" customFormat="1" ht="13.5">
      <c r="A10" s="5" t="s">
        <v>17</v>
      </c>
      <c r="B10" s="6">
        <v>4943</v>
      </c>
      <c r="C10" s="6">
        <v>2547</v>
      </c>
      <c r="D10" s="6">
        <v>2396</v>
      </c>
      <c r="E10" s="7"/>
      <c r="F10" s="5" t="s">
        <v>18</v>
      </c>
      <c r="G10" s="6">
        <v>5862</v>
      </c>
      <c r="H10" s="6">
        <v>2934</v>
      </c>
      <c r="I10" s="6">
        <v>2928</v>
      </c>
    </row>
    <row r="11" spans="1:9" s="8" customFormat="1" ht="13.5">
      <c r="A11" s="16">
        <v>5</v>
      </c>
      <c r="B11" s="10">
        <v>941</v>
      </c>
      <c r="C11" s="11">
        <v>493</v>
      </c>
      <c r="D11" s="11">
        <v>448</v>
      </c>
      <c r="E11" s="7"/>
      <c r="F11" s="16">
        <v>50</v>
      </c>
      <c r="G11" s="11">
        <v>1234</v>
      </c>
      <c r="H11" s="11">
        <v>624</v>
      </c>
      <c r="I11" s="11">
        <v>610</v>
      </c>
    </row>
    <row r="12" spans="1:9" s="8" customFormat="1" ht="13.5">
      <c r="A12" s="16">
        <v>6</v>
      </c>
      <c r="B12" s="10">
        <v>901</v>
      </c>
      <c r="C12" s="11">
        <v>474</v>
      </c>
      <c r="D12" s="11">
        <v>427</v>
      </c>
      <c r="E12" s="7"/>
      <c r="F12" s="16">
        <v>51</v>
      </c>
      <c r="G12" s="11">
        <v>1149</v>
      </c>
      <c r="H12" s="11">
        <v>571</v>
      </c>
      <c r="I12" s="11">
        <v>578</v>
      </c>
    </row>
    <row r="13" spans="1:9" s="8" customFormat="1" ht="13.5">
      <c r="A13" s="16">
        <v>7</v>
      </c>
      <c r="B13" s="10">
        <v>1077</v>
      </c>
      <c r="C13" s="11">
        <v>549</v>
      </c>
      <c r="D13" s="11">
        <v>528</v>
      </c>
      <c r="E13" s="7"/>
      <c r="F13" s="16">
        <v>52</v>
      </c>
      <c r="G13" s="11">
        <v>1132</v>
      </c>
      <c r="H13" s="11">
        <v>557</v>
      </c>
      <c r="I13" s="11">
        <v>575</v>
      </c>
    </row>
    <row r="14" spans="1:9" s="8" customFormat="1" ht="13.5">
      <c r="A14" s="16">
        <v>8</v>
      </c>
      <c r="B14" s="10">
        <v>979</v>
      </c>
      <c r="C14" s="11">
        <v>494</v>
      </c>
      <c r="D14" s="11">
        <v>485</v>
      </c>
      <c r="E14" s="7"/>
      <c r="F14" s="16">
        <v>53</v>
      </c>
      <c r="G14" s="11">
        <v>1160</v>
      </c>
      <c r="H14" s="11">
        <v>599</v>
      </c>
      <c r="I14" s="11">
        <v>561</v>
      </c>
    </row>
    <row r="15" spans="1:9" s="8" customFormat="1" ht="13.5">
      <c r="A15" s="16">
        <v>9</v>
      </c>
      <c r="B15" s="10">
        <v>1045</v>
      </c>
      <c r="C15" s="11">
        <v>537</v>
      </c>
      <c r="D15" s="11">
        <v>508</v>
      </c>
      <c r="E15" s="7"/>
      <c r="F15" s="16">
        <v>54</v>
      </c>
      <c r="G15" s="11">
        <v>1187</v>
      </c>
      <c r="H15" s="11">
        <v>583</v>
      </c>
      <c r="I15" s="11">
        <v>604</v>
      </c>
    </row>
    <row r="16" spans="1:9" s="8" customFormat="1" ht="13.5">
      <c r="A16" s="5" t="s">
        <v>19</v>
      </c>
      <c r="B16" s="6">
        <v>5339</v>
      </c>
      <c r="C16" s="6">
        <v>2734</v>
      </c>
      <c r="D16" s="6">
        <v>2605</v>
      </c>
      <c r="E16" s="7"/>
      <c r="F16" s="5" t="s">
        <v>20</v>
      </c>
      <c r="G16" s="6">
        <v>7019</v>
      </c>
      <c r="H16" s="6">
        <v>3446</v>
      </c>
      <c r="I16" s="6">
        <v>3573</v>
      </c>
    </row>
    <row r="17" spans="1:9" s="8" customFormat="1" ht="13.5">
      <c r="A17" s="16">
        <v>10</v>
      </c>
      <c r="B17" s="10">
        <v>1053</v>
      </c>
      <c r="C17" s="11">
        <v>534</v>
      </c>
      <c r="D17" s="11">
        <v>519</v>
      </c>
      <c r="E17" s="7"/>
      <c r="F17" s="16">
        <v>55</v>
      </c>
      <c r="G17" s="11">
        <v>1207</v>
      </c>
      <c r="H17" s="11">
        <v>605</v>
      </c>
      <c r="I17" s="11">
        <v>602</v>
      </c>
    </row>
    <row r="18" spans="1:9" s="8" customFormat="1" ht="13.5">
      <c r="A18" s="16">
        <v>11</v>
      </c>
      <c r="B18" s="10">
        <v>1095</v>
      </c>
      <c r="C18" s="11">
        <v>543</v>
      </c>
      <c r="D18" s="11">
        <v>552</v>
      </c>
      <c r="E18" s="7"/>
      <c r="F18" s="16">
        <v>56</v>
      </c>
      <c r="G18" s="11">
        <v>1380</v>
      </c>
      <c r="H18" s="11">
        <v>674</v>
      </c>
      <c r="I18" s="11">
        <v>706</v>
      </c>
    </row>
    <row r="19" spans="1:9" s="8" customFormat="1" ht="13.5">
      <c r="A19" s="16">
        <v>12</v>
      </c>
      <c r="B19" s="10">
        <v>1072</v>
      </c>
      <c r="C19" s="11">
        <v>594</v>
      </c>
      <c r="D19" s="11">
        <v>478</v>
      </c>
      <c r="E19" s="7"/>
      <c r="F19" s="16">
        <v>57</v>
      </c>
      <c r="G19" s="11">
        <v>1375</v>
      </c>
      <c r="H19" s="11">
        <v>666</v>
      </c>
      <c r="I19" s="11">
        <v>709</v>
      </c>
    </row>
    <row r="20" spans="1:9" s="8" customFormat="1" ht="13.5">
      <c r="A20" s="16">
        <v>13</v>
      </c>
      <c r="B20" s="10">
        <v>991</v>
      </c>
      <c r="C20" s="11">
        <v>489</v>
      </c>
      <c r="D20" s="11">
        <v>502</v>
      </c>
      <c r="E20" s="7"/>
      <c r="F20" s="16">
        <v>58</v>
      </c>
      <c r="G20" s="11">
        <v>1415</v>
      </c>
      <c r="H20" s="11">
        <v>683</v>
      </c>
      <c r="I20" s="11">
        <v>732</v>
      </c>
    </row>
    <row r="21" spans="1:9" s="8" customFormat="1" ht="13.5">
      <c r="A21" s="16">
        <v>14</v>
      </c>
      <c r="B21" s="10">
        <v>1128</v>
      </c>
      <c r="C21" s="11">
        <v>574</v>
      </c>
      <c r="D21" s="11">
        <v>554</v>
      </c>
      <c r="E21" s="7"/>
      <c r="F21" s="16">
        <v>59</v>
      </c>
      <c r="G21" s="11">
        <v>1642</v>
      </c>
      <c r="H21" s="11">
        <v>818</v>
      </c>
      <c r="I21" s="11">
        <v>824</v>
      </c>
    </row>
    <row r="22" spans="1:9" s="8" customFormat="1" ht="13.5">
      <c r="A22" s="5" t="s">
        <v>21</v>
      </c>
      <c r="B22" s="6">
        <v>5124</v>
      </c>
      <c r="C22" s="6">
        <v>2629</v>
      </c>
      <c r="D22" s="6">
        <v>2495</v>
      </c>
      <c r="E22" s="7"/>
      <c r="F22" s="5" t="s">
        <v>22</v>
      </c>
      <c r="G22" s="6">
        <v>6052</v>
      </c>
      <c r="H22" s="6">
        <v>3012</v>
      </c>
      <c r="I22" s="6">
        <v>3040</v>
      </c>
    </row>
    <row r="23" spans="1:9" s="8" customFormat="1" ht="13.5">
      <c r="A23" s="16">
        <v>15</v>
      </c>
      <c r="B23" s="10">
        <v>1032</v>
      </c>
      <c r="C23" s="11">
        <v>524</v>
      </c>
      <c r="D23" s="11">
        <v>508</v>
      </c>
      <c r="E23" s="7"/>
      <c r="F23" s="16">
        <v>60</v>
      </c>
      <c r="G23" s="11">
        <v>1619</v>
      </c>
      <c r="H23" s="11">
        <v>816</v>
      </c>
      <c r="I23" s="11">
        <v>803</v>
      </c>
    </row>
    <row r="24" spans="1:9" s="8" customFormat="1" ht="13.5">
      <c r="A24" s="16">
        <v>16</v>
      </c>
      <c r="B24" s="10">
        <v>1012</v>
      </c>
      <c r="C24" s="11">
        <v>557</v>
      </c>
      <c r="D24" s="11">
        <v>455</v>
      </c>
      <c r="E24" s="7"/>
      <c r="F24" s="16">
        <v>61</v>
      </c>
      <c r="G24" s="11">
        <v>1592</v>
      </c>
      <c r="H24" s="11">
        <v>819</v>
      </c>
      <c r="I24" s="11">
        <v>773</v>
      </c>
    </row>
    <row r="25" spans="1:9" s="8" customFormat="1" ht="13.5">
      <c r="A25" s="16">
        <v>17</v>
      </c>
      <c r="B25" s="10">
        <v>998</v>
      </c>
      <c r="C25" s="11">
        <v>491</v>
      </c>
      <c r="D25" s="11">
        <v>507</v>
      </c>
      <c r="E25" s="7"/>
      <c r="F25" s="16">
        <v>62</v>
      </c>
      <c r="G25" s="11">
        <v>921</v>
      </c>
      <c r="H25" s="11">
        <v>449</v>
      </c>
      <c r="I25" s="11">
        <v>472</v>
      </c>
    </row>
    <row r="26" spans="1:9" s="8" customFormat="1" ht="13.5">
      <c r="A26" s="16">
        <v>18</v>
      </c>
      <c r="B26" s="10">
        <v>1035</v>
      </c>
      <c r="C26" s="11">
        <v>539</v>
      </c>
      <c r="D26" s="11">
        <v>496</v>
      </c>
      <c r="E26" s="7"/>
      <c r="F26" s="16">
        <v>63</v>
      </c>
      <c r="G26" s="11">
        <v>800</v>
      </c>
      <c r="H26" s="11">
        <v>392</v>
      </c>
      <c r="I26" s="11">
        <v>408</v>
      </c>
    </row>
    <row r="27" spans="1:9" s="8" customFormat="1" ht="13.5">
      <c r="A27" s="16">
        <v>19</v>
      </c>
      <c r="B27" s="10">
        <v>1047</v>
      </c>
      <c r="C27" s="11">
        <v>518</v>
      </c>
      <c r="D27" s="11">
        <v>529</v>
      </c>
      <c r="E27" s="7"/>
      <c r="F27" s="16">
        <v>64</v>
      </c>
      <c r="G27" s="11">
        <v>1120</v>
      </c>
      <c r="H27" s="11">
        <v>536</v>
      </c>
      <c r="I27" s="11">
        <v>584</v>
      </c>
    </row>
    <row r="28" spans="1:9" s="8" customFormat="1" ht="13.5">
      <c r="A28" s="5" t="s">
        <v>23</v>
      </c>
      <c r="B28" s="6">
        <v>4455</v>
      </c>
      <c r="C28" s="6">
        <v>2184</v>
      </c>
      <c r="D28" s="6">
        <v>2271</v>
      </c>
      <c r="E28" s="7"/>
      <c r="F28" s="5" t="s">
        <v>24</v>
      </c>
      <c r="G28" s="6">
        <v>5274</v>
      </c>
      <c r="H28" s="6">
        <v>2554</v>
      </c>
      <c r="I28" s="6">
        <v>2720</v>
      </c>
    </row>
    <row r="29" spans="1:9" s="8" customFormat="1" ht="13.5">
      <c r="A29" s="16">
        <v>20</v>
      </c>
      <c r="B29" s="10">
        <v>1111</v>
      </c>
      <c r="C29" s="11">
        <v>577</v>
      </c>
      <c r="D29" s="11">
        <v>534</v>
      </c>
      <c r="E29" s="7"/>
      <c r="F29" s="16">
        <v>65</v>
      </c>
      <c r="G29" s="11">
        <v>1199</v>
      </c>
      <c r="H29" s="11">
        <v>586</v>
      </c>
      <c r="I29" s="11">
        <v>613</v>
      </c>
    </row>
    <row r="30" spans="1:9" s="8" customFormat="1" ht="13.5">
      <c r="A30" s="16">
        <v>21</v>
      </c>
      <c r="B30" s="10">
        <v>1006</v>
      </c>
      <c r="C30" s="11">
        <v>482</v>
      </c>
      <c r="D30" s="11">
        <v>524</v>
      </c>
      <c r="E30" s="7"/>
      <c r="F30" s="16">
        <v>66</v>
      </c>
      <c r="G30" s="11">
        <v>1199</v>
      </c>
      <c r="H30" s="11">
        <v>601</v>
      </c>
      <c r="I30" s="11">
        <v>598</v>
      </c>
    </row>
    <row r="31" spans="1:9" s="8" customFormat="1" ht="13.5">
      <c r="A31" s="16">
        <v>22</v>
      </c>
      <c r="B31" s="10">
        <v>789</v>
      </c>
      <c r="C31" s="11">
        <v>392</v>
      </c>
      <c r="D31" s="11">
        <v>397</v>
      </c>
      <c r="E31" s="7"/>
      <c r="F31" s="16">
        <v>67</v>
      </c>
      <c r="G31" s="11">
        <v>1111</v>
      </c>
      <c r="H31" s="11">
        <v>516</v>
      </c>
      <c r="I31" s="11">
        <v>595</v>
      </c>
    </row>
    <row r="32" spans="1:9" s="8" customFormat="1" ht="13.5">
      <c r="A32" s="16">
        <v>23</v>
      </c>
      <c r="B32" s="10">
        <v>766</v>
      </c>
      <c r="C32" s="11">
        <v>354</v>
      </c>
      <c r="D32" s="11">
        <v>412</v>
      </c>
      <c r="E32" s="7"/>
      <c r="F32" s="16">
        <v>68</v>
      </c>
      <c r="G32" s="11">
        <v>976</v>
      </c>
      <c r="H32" s="11">
        <v>463</v>
      </c>
      <c r="I32" s="11">
        <v>513</v>
      </c>
    </row>
    <row r="33" spans="1:9" s="8" customFormat="1" ht="13.5">
      <c r="A33" s="16">
        <v>24</v>
      </c>
      <c r="B33" s="10">
        <v>783</v>
      </c>
      <c r="C33" s="11">
        <v>379</v>
      </c>
      <c r="D33" s="11">
        <v>404</v>
      </c>
      <c r="E33" s="7"/>
      <c r="F33" s="16">
        <v>69</v>
      </c>
      <c r="G33" s="11">
        <v>789</v>
      </c>
      <c r="H33" s="11">
        <v>388</v>
      </c>
      <c r="I33" s="11">
        <v>401</v>
      </c>
    </row>
    <row r="34" spans="1:9" s="8" customFormat="1" ht="13.5">
      <c r="A34" s="5" t="s">
        <v>25</v>
      </c>
      <c r="B34" s="6">
        <v>4630</v>
      </c>
      <c r="C34" s="6">
        <v>2271</v>
      </c>
      <c r="D34" s="6">
        <v>2359</v>
      </c>
      <c r="E34" s="7"/>
      <c r="F34" s="5" t="s">
        <v>26</v>
      </c>
      <c r="G34" s="6">
        <v>4595</v>
      </c>
      <c r="H34" s="6">
        <v>2079</v>
      </c>
      <c r="I34" s="6">
        <v>2516</v>
      </c>
    </row>
    <row r="35" spans="1:9" s="8" customFormat="1" ht="13.5">
      <c r="A35" s="16">
        <v>25</v>
      </c>
      <c r="B35" s="10">
        <v>831</v>
      </c>
      <c r="C35" s="11">
        <v>383</v>
      </c>
      <c r="D35" s="11">
        <v>448</v>
      </c>
      <c r="E35" s="7"/>
      <c r="F35" s="16">
        <v>70</v>
      </c>
      <c r="G35" s="11">
        <v>808</v>
      </c>
      <c r="H35" s="11">
        <v>372</v>
      </c>
      <c r="I35" s="11">
        <v>436</v>
      </c>
    </row>
    <row r="36" spans="1:9" s="8" customFormat="1" ht="13.5">
      <c r="A36" s="16">
        <v>26</v>
      </c>
      <c r="B36" s="10">
        <v>897</v>
      </c>
      <c r="C36" s="11">
        <v>443</v>
      </c>
      <c r="D36" s="11">
        <v>454</v>
      </c>
      <c r="E36" s="7"/>
      <c r="F36" s="16">
        <v>71</v>
      </c>
      <c r="G36" s="11">
        <v>1026</v>
      </c>
      <c r="H36" s="11">
        <v>487</v>
      </c>
      <c r="I36" s="11">
        <v>539</v>
      </c>
    </row>
    <row r="37" spans="1:9" s="8" customFormat="1" ht="13.5">
      <c r="A37" s="16">
        <v>27</v>
      </c>
      <c r="B37" s="10">
        <v>909</v>
      </c>
      <c r="C37" s="11">
        <v>470</v>
      </c>
      <c r="D37" s="11">
        <v>439</v>
      </c>
      <c r="E37" s="7"/>
      <c r="F37" s="16">
        <v>72</v>
      </c>
      <c r="G37" s="11">
        <v>964</v>
      </c>
      <c r="H37" s="11">
        <v>421</v>
      </c>
      <c r="I37" s="11">
        <v>543</v>
      </c>
    </row>
    <row r="38" spans="1:9" s="8" customFormat="1" ht="13.5">
      <c r="A38" s="16">
        <v>28</v>
      </c>
      <c r="B38" s="10">
        <v>969</v>
      </c>
      <c r="C38" s="11">
        <v>475</v>
      </c>
      <c r="D38" s="11">
        <v>494</v>
      </c>
      <c r="E38" s="7"/>
      <c r="F38" s="16">
        <v>73</v>
      </c>
      <c r="G38" s="11">
        <v>953</v>
      </c>
      <c r="H38" s="11">
        <v>408</v>
      </c>
      <c r="I38" s="11">
        <v>545</v>
      </c>
    </row>
    <row r="39" spans="1:9" s="8" customFormat="1" ht="13.5">
      <c r="A39" s="16">
        <v>29</v>
      </c>
      <c r="B39" s="10">
        <v>1024</v>
      </c>
      <c r="C39" s="11">
        <v>500</v>
      </c>
      <c r="D39" s="11">
        <v>524</v>
      </c>
      <c r="E39" s="7"/>
      <c r="F39" s="16">
        <v>74</v>
      </c>
      <c r="G39" s="11">
        <v>844</v>
      </c>
      <c r="H39" s="11">
        <v>391</v>
      </c>
      <c r="I39" s="11">
        <v>453</v>
      </c>
    </row>
    <row r="40" spans="1:9" s="8" customFormat="1" ht="13.5">
      <c r="A40" s="5" t="s">
        <v>27</v>
      </c>
      <c r="B40" s="6">
        <v>6017</v>
      </c>
      <c r="C40" s="6">
        <v>3042</v>
      </c>
      <c r="D40" s="6">
        <v>2975</v>
      </c>
      <c r="E40" s="7"/>
      <c r="F40" s="5" t="s">
        <v>28</v>
      </c>
      <c r="G40" s="6">
        <v>4238</v>
      </c>
      <c r="H40" s="6">
        <v>1828</v>
      </c>
      <c r="I40" s="6">
        <v>2410</v>
      </c>
    </row>
    <row r="41" spans="1:9" s="8" customFormat="1" ht="13.5">
      <c r="A41" s="16">
        <v>30</v>
      </c>
      <c r="B41" s="10">
        <v>1147</v>
      </c>
      <c r="C41" s="11">
        <v>562</v>
      </c>
      <c r="D41" s="11">
        <v>585</v>
      </c>
      <c r="E41" s="7"/>
      <c r="F41" s="16">
        <v>75</v>
      </c>
      <c r="G41" s="11">
        <v>938</v>
      </c>
      <c r="H41" s="11">
        <v>410</v>
      </c>
      <c r="I41" s="11">
        <v>528</v>
      </c>
    </row>
    <row r="42" spans="1:9" s="8" customFormat="1" ht="13.5">
      <c r="A42" s="16">
        <v>31</v>
      </c>
      <c r="B42" s="10">
        <v>1118</v>
      </c>
      <c r="C42" s="11">
        <v>565</v>
      </c>
      <c r="D42" s="11">
        <v>553</v>
      </c>
      <c r="E42" s="7"/>
      <c r="F42" s="16">
        <v>76</v>
      </c>
      <c r="G42" s="11">
        <v>920</v>
      </c>
      <c r="H42" s="11">
        <v>408</v>
      </c>
      <c r="I42" s="11">
        <v>512</v>
      </c>
    </row>
    <row r="43" spans="1:9" s="8" customFormat="1" ht="13.5">
      <c r="A43" s="16">
        <v>32</v>
      </c>
      <c r="B43" s="10">
        <v>1203</v>
      </c>
      <c r="C43" s="11">
        <v>605</v>
      </c>
      <c r="D43" s="11">
        <v>598</v>
      </c>
      <c r="E43" s="7"/>
      <c r="F43" s="16">
        <v>77</v>
      </c>
      <c r="G43" s="11">
        <v>826</v>
      </c>
      <c r="H43" s="11">
        <v>366</v>
      </c>
      <c r="I43" s="11">
        <v>460</v>
      </c>
    </row>
    <row r="44" spans="1:9" s="8" customFormat="1" ht="13.5">
      <c r="A44" s="16">
        <v>33</v>
      </c>
      <c r="B44" s="10">
        <v>1244</v>
      </c>
      <c r="C44" s="11">
        <v>642</v>
      </c>
      <c r="D44" s="11">
        <v>602</v>
      </c>
      <c r="E44" s="7"/>
      <c r="F44" s="16">
        <v>78</v>
      </c>
      <c r="G44" s="11">
        <v>801</v>
      </c>
      <c r="H44" s="11">
        <v>341</v>
      </c>
      <c r="I44" s="11">
        <v>460</v>
      </c>
    </row>
    <row r="45" spans="1:9" s="8" customFormat="1" ht="13.5">
      <c r="A45" s="16">
        <v>34</v>
      </c>
      <c r="B45" s="10">
        <v>1305</v>
      </c>
      <c r="C45" s="11">
        <v>668</v>
      </c>
      <c r="D45" s="11">
        <v>637</v>
      </c>
      <c r="E45" s="7"/>
      <c r="F45" s="16">
        <v>79</v>
      </c>
      <c r="G45" s="11">
        <v>753</v>
      </c>
      <c r="H45" s="11">
        <v>303</v>
      </c>
      <c r="I45" s="11">
        <v>450</v>
      </c>
    </row>
    <row r="46" spans="1:9" s="8" customFormat="1" ht="13.5">
      <c r="A46" s="5" t="s">
        <v>29</v>
      </c>
      <c r="B46" s="6">
        <v>6676</v>
      </c>
      <c r="C46" s="6">
        <v>3316</v>
      </c>
      <c r="D46" s="6">
        <v>3360</v>
      </c>
      <c r="E46" s="7"/>
      <c r="F46" s="5" t="s">
        <v>30</v>
      </c>
      <c r="G46" s="6">
        <v>3355</v>
      </c>
      <c r="H46" s="6">
        <v>1306</v>
      </c>
      <c r="I46" s="6">
        <v>2049</v>
      </c>
    </row>
    <row r="47" spans="1:9" s="8" customFormat="1" ht="13.5">
      <c r="A47" s="16">
        <v>35</v>
      </c>
      <c r="B47" s="10">
        <v>1381</v>
      </c>
      <c r="C47" s="11">
        <v>682</v>
      </c>
      <c r="D47" s="11">
        <v>699</v>
      </c>
      <c r="E47" s="7"/>
      <c r="F47" s="16">
        <v>80</v>
      </c>
      <c r="G47" s="11">
        <v>754</v>
      </c>
      <c r="H47" s="11">
        <v>298</v>
      </c>
      <c r="I47" s="11">
        <v>456</v>
      </c>
    </row>
    <row r="48" spans="1:9" s="8" customFormat="1" ht="13.5">
      <c r="A48" s="16">
        <v>36</v>
      </c>
      <c r="B48" s="10">
        <v>1403</v>
      </c>
      <c r="C48" s="11">
        <v>711</v>
      </c>
      <c r="D48" s="11">
        <v>692</v>
      </c>
      <c r="E48" s="7"/>
      <c r="F48" s="16">
        <v>81</v>
      </c>
      <c r="G48" s="11">
        <v>692</v>
      </c>
      <c r="H48" s="11">
        <v>287</v>
      </c>
      <c r="I48" s="11">
        <v>405</v>
      </c>
    </row>
    <row r="49" spans="1:9" s="8" customFormat="1" ht="13.5">
      <c r="A49" s="16">
        <v>37</v>
      </c>
      <c r="B49" s="10">
        <v>1343</v>
      </c>
      <c r="C49" s="11">
        <v>678</v>
      </c>
      <c r="D49" s="11">
        <v>665</v>
      </c>
      <c r="E49" s="7"/>
      <c r="F49" s="16">
        <v>82</v>
      </c>
      <c r="G49" s="11">
        <v>746</v>
      </c>
      <c r="H49" s="11">
        <v>301</v>
      </c>
      <c r="I49" s="11">
        <v>445</v>
      </c>
    </row>
    <row r="50" spans="1:9" s="8" customFormat="1" ht="13.5">
      <c r="A50" s="16">
        <v>38</v>
      </c>
      <c r="B50" s="10">
        <v>1281</v>
      </c>
      <c r="C50" s="11">
        <v>630</v>
      </c>
      <c r="D50" s="11">
        <v>651</v>
      </c>
      <c r="E50" s="7"/>
      <c r="F50" s="16">
        <v>83</v>
      </c>
      <c r="G50" s="11">
        <v>617</v>
      </c>
      <c r="H50" s="11">
        <v>226</v>
      </c>
      <c r="I50" s="11">
        <v>391</v>
      </c>
    </row>
    <row r="51" spans="1:9" s="8" customFormat="1" ht="13.5">
      <c r="A51" s="16">
        <v>39</v>
      </c>
      <c r="B51" s="10">
        <v>1268</v>
      </c>
      <c r="C51" s="11">
        <v>615</v>
      </c>
      <c r="D51" s="11">
        <v>653</v>
      </c>
      <c r="E51" s="7"/>
      <c r="F51" s="16">
        <v>84</v>
      </c>
      <c r="G51" s="11">
        <v>546</v>
      </c>
      <c r="H51" s="11">
        <v>194</v>
      </c>
      <c r="I51" s="11">
        <v>352</v>
      </c>
    </row>
    <row r="52" spans="1:9" s="8" customFormat="1" ht="13.5">
      <c r="A52" s="5" t="s">
        <v>31</v>
      </c>
      <c r="B52" s="6">
        <v>5883</v>
      </c>
      <c r="C52" s="6">
        <v>2845</v>
      </c>
      <c r="D52" s="6">
        <v>3038</v>
      </c>
      <c r="E52" s="7"/>
      <c r="F52" s="5" t="s">
        <v>32</v>
      </c>
      <c r="G52" s="6">
        <v>1757</v>
      </c>
      <c r="H52" s="6">
        <v>474</v>
      </c>
      <c r="I52" s="6">
        <v>1283</v>
      </c>
    </row>
    <row r="53" spans="1:9" s="8" customFormat="1" ht="13.5">
      <c r="A53" s="16">
        <v>40</v>
      </c>
      <c r="B53" s="10">
        <v>1207</v>
      </c>
      <c r="C53" s="11">
        <v>594</v>
      </c>
      <c r="D53" s="11">
        <v>613</v>
      </c>
      <c r="E53" s="7"/>
      <c r="F53" s="16">
        <v>85</v>
      </c>
      <c r="G53" s="11">
        <v>412</v>
      </c>
      <c r="H53" s="11">
        <v>115</v>
      </c>
      <c r="I53" s="11">
        <v>297</v>
      </c>
    </row>
    <row r="54" spans="1:9" s="8" customFormat="1" ht="13.5">
      <c r="A54" s="16">
        <v>41</v>
      </c>
      <c r="B54" s="10">
        <v>1310</v>
      </c>
      <c r="C54" s="11">
        <v>609</v>
      </c>
      <c r="D54" s="11">
        <v>701</v>
      </c>
      <c r="E54" s="7"/>
      <c r="F54" s="16">
        <v>86</v>
      </c>
      <c r="G54" s="11">
        <v>372</v>
      </c>
      <c r="H54" s="11">
        <v>101</v>
      </c>
      <c r="I54" s="11">
        <v>271</v>
      </c>
    </row>
    <row r="55" spans="1:9" s="8" customFormat="1" ht="13.5">
      <c r="A55" s="16">
        <v>42</v>
      </c>
      <c r="B55" s="10">
        <v>852</v>
      </c>
      <c r="C55" s="11">
        <v>408</v>
      </c>
      <c r="D55" s="11">
        <v>444</v>
      </c>
      <c r="E55" s="7"/>
      <c r="F55" s="16">
        <v>87</v>
      </c>
      <c r="G55" s="11">
        <v>356</v>
      </c>
      <c r="H55" s="11">
        <v>101</v>
      </c>
      <c r="I55" s="11">
        <v>255</v>
      </c>
    </row>
    <row r="56" spans="1:9" s="8" customFormat="1" ht="13.5">
      <c r="A56" s="16">
        <v>43</v>
      </c>
      <c r="B56" s="10">
        <v>1253</v>
      </c>
      <c r="C56" s="11">
        <v>624</v>
      </c>
      <c r="D56" s="11">
        <v>629</v>
      </c>
      <c r="E56" s="7"/>
      <c r="F56" s="16">
        <v>88</v>
      </c>
      <c r="G56" s="11">
        <v>352</v>
      </c>
      <c r="H56" s="11">
        <v>88</v>
      </c>
      <c r="I56" s="11">
        <v>264</v>
      </c>
    </row>
    <row r="57" spans="1:9" s="8" customFormat="1" ht="13.5">
      <c r="A57" s="16">
        <v>44</v>
      </c>
      <c r="B57" s="10">
        <v>1261</v>
      </c>
      <c r="C57" s="11">
        <v>610</v>
      </c>
      <c r="D57" s="11">
        <v>651</v>
      </c>
      <c r="E57" s="7"/>
      <c r="F57" s="16">
        <v>89</v>
      </c>
      <c r="G57" s="11">
        <v>265</v>
      </c>
      <c r="H57" s="11">
        <v>69</v>
      </c>
      <c r="I57" s="11">
        <v>196</v>
      </c>
    </row>
    <row r="58" spans="1:9" s="8" customFormat="1" ht="13.5" customHeight="1">
      <c r="A58" s="12" t="s">
        <v>10</v>
      </c>
      <c r="B58" s="21" t="s">
        <v>45</v>
      </c>
      <c r="C58" s="21"/>
      <c r="D58" s="21"/>
      <c r="E58" s="7"/>
      <c r="F58" s="5" t="s">
        <v>0</v>
      </c>
      <c r="G58" s="6">
        <v>964</v>
      </c>
      <c r="H58" s="13">
        <v>202</v>
      </c>
      <c r="I58" s="13">
        <v>762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B4+B10+B16+B22+B28+B34+B40+B46+B52+G4+G10+G16+G22+G28+G34+G40+G46+G52+G58+68</f>
        <v>92311</v>
      </c>
      <c r="H59" s="15">
        <f>C4+C10+C16+C22+C28+C34+C40+C46+C52+H4+H10+H16+H22+H28+H34+H40+H46+H52+H58+39</f>
        <v>44485</v>
      </c>
      <c r="I59" s="15">
        <f>D4+D10+D16+D22+D28+D34+D40+D46+D52+I4+I10+I16+I22+I28+I34+I40+I46+I52+I58+29</f>
        <v>47826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46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824</v>
      </c>
      <c r="C4" s="6">
        <v>412</v>
      </c>
      <c r="D4" s="6">
        <v>412</v>
      </c>
      <c r="E4" s="7"/>
      <c r="F4" s="5" t="s">
        <v>16</v>
      </c>
      <c r="G4" s="6">
        <v>1162</v>
      </c>
      <c r="H4" s="6">
        <v>587</v>
      </c>
      <c r="I4" s="6">
        <v>575</v>
      </c>
      <c r="K4" s="9"/>
    </row>
    <row r="5" spans="1:9" s="8" customFormat="1" ht="13.5">
      <c r="A5" s="16">
        <v>0</v>
      </c>
      <c r="B5" s="10">
        <v>157</v>
      </c>
      <c r="C5" s="11">
        <v>83</v>
      </c>
      <c r="D5" s="11">
        <v>74</v>
      </c>
      <c r="E5" s="7"/>
      <c r="F5" s="16">
        <v>45</v>
      </c>
      <c r="G5" s="11">
        <v>219</v>
      </c>
      <c r="H5" s="11">
        <v>113</v>
      </c>
      <c r="I5" s="11">
        <v>106</v>
      </c>
    </row>
    <row r="6" spans="1:9" s="8" customFormat="1" ht="13.5">
      <c r="A6" s="16">
        <v>1</v>
      </c>
      <c r="B6" s="10">
        <v>162</v>
      </c>
      <c r="C6" s="11">
        <v>79</v>
      </c>
      <c r="D6" s="11">
        <v>83</v>
      </c>
      <c r="E6" s="7"/>
      <c r="F6" s="16">
        <v>46</v>
      </c>
      <c r="G6" s="11">
        <v>227</v>
      </c>
      <c r="H6" s="11">
        <v>125</v>
      </c>
      <c r="I6" s="11">
        <v>102</v>
      </c>
    </row>
    <row r="7" spans="1:9" s="8" customFormat="1" ht="13.5">
      <c r="A7" s="16">
        <v>2</v>
      </c>
      <c r="B7" s="10">
        <v>156</v>
      </c>
      <c r="C7" s="11">
        <v>79</v>
      </c>
      <c r="D7" s="11">
        <v>77</v>
      </c>
      <c r="E7" s="7"/>
      <c r="F7" s="16">
        <v>47</v>
      </c>
      <c r="G7" s="11">
        <v>236</v>
      </c>
      <c r="H7" s="11">
        <v>113</v>
      </c>
      <c r="I7" s="11">
        <v>123</v>
      </c>
    </row>
    <row r="8" spans="1:9" s="8" customFormat="1" ht="13.5">
      <c r="A8" s="16">
        <v>3</v>
      </c>
      <c r="B8" s="10">
        <v>175</v>
      </c>
      <c r="C8" s="11">
        <v>88</v>
      </c>
      <c r="D8" s="11">
        <v>87</v>
      </c>
      <c r="E8" s="7"/>
      <c r="F8" s="16">
        <v>48</v>
      </c>
      <c r="G8" s="11">
        <v>242</v>
      </c>
      <c r="H8" s="11">
        <v>122</v>
      </c>
      <c r="I8" s="11">
        <v>120</v>
      </c>
    </row>
    <row r="9" spans="1:9" s="8" customFormat="1" ht="13.5">
      <c r="A9" s="16">
        <v>4</v>
      </c>
      <c r="B9" s="10">
        <v>174</v>
      </c>
      <c r="C9" s="11">
        <v>83</v>
      </c>
      <c r="D9" s="11">
        <v>91</v>
      </c>
      <c r="E9" s="7"/>
      <c r="F9" s="16">
        <v>49</v>
      </c>
      <c r="G9" s="11">
        <v>238</v>
      </c>
      <c r="H9" s="11">
        <v>114</v>
      </c>
      <c r="I9" s="11">
        <v>124</v>
      </c>
    </row>
    <row r="10" spans="1:9" s="8" customFormat="1" ht="13.5">
      <c r="A10" s="5" t="s">
        <v>17</v>
      </c>
      <c r="B10" s="6">
        <v>961</v>
      </c>
      <c r="C10" s="6">
        <v>515</v>
      </c>
      <c r="D10" s="6">
        <v>446</v>
      </c>
      <c r="E10" s="7"/>
      <c r="F10" s="5" t="s">
        <v>18</v>
      </c>
      <c r="G10" s="6">
        <v>1183</v>
      </c>
      <c r="H10" s="6">
        <v>588</v>
      </c>
      <c r="I10" s="6">
        <v>595</v>
      </c>
    </row>
    <row r="11" spans="1:9" s="8" customFormat="1" ht="13.5">
      <c r="A11" s="16">
        <v>5</v>
      </c>
      <c r="B11" s="10">
        <v>167</v>
      </c>
      <c r="C11" s="11">
        <v>77</v>
      </c>
      <c r="D11" s="11">
        <v>90</v>
      </c>
      <c r="E11" s="7"/>
      <c r="F11" s="16">
        <v>50</v>
      </c>
      <c r="G11" s="11">
        <v>249</v>
      </c>
      <c r="H11" s="11">
        <v>115</v>
      </c>
      <c r="I11" s="11">
        <v>134</v>
      </c>
    </row>
    <row r="12" spans="1:9" s="8" customFormat="1" ht="13.5">
      <c r="A12" s="16">
        <v>6</v>
      </c>
      <c r="B12" s="10">
        <v>191</v>
      </c>
      <c r="C12" s="11">
        <v>110</v>
      </c>
      <c r="D12" s="11">
        <v>81</v>
      </c>
      <c r="E12" s="7"/>
      <c r="F12" s="16">
        <v>51</v>
      </c>
      <c r="G12" s="11">
        <v>243</v>
      </c>
      <c r="H12" s="11">
        <v>124</v>
      </c>
      <c r="I12" s="11">
        <v>119</v>
      </c>
    </row>
    <row r="13" spans="1:9" s="8" customFormat="1" ht="13.5">
      <c r="A13" s="16">
        <v>7</v>
      </c>
      <c r="B13" s="10">
        <v>194</v>
      </c>
      <c r="C13" s="11">
        <v>117</v>
      </c>
      <c r="D13" s="11">
        <v>77</v>
      </c>
      <c r="E13" s="7"/>
      <c r="F13" s="16">
        <v>52</v>
      </c>
      <c r="G13" s="11">
        <v>229</v>
      </c>
      <c r="H13" s="11">
        <v>123</v>
      </c>
      <c r="I13" s="11">
        <v>106</v>
      </c>
    </row>
    <row r="14" spans="1:9" s="8" customFormat="1" ht="13.5">
      <c r="A14" s="16">
        <v>8</v>
      </c>
      <c r="B14" s="10">
        <v>208</v>
      </c>
      <c r="C14" s="11">
        <v>106</v>
      </c>
      <c r="D14" s="11">
        <v>102</v>
      </c>
      <c r="E14" s="7"/>
      <c r="F14" s="16">
        <v>53</v>
      </c>
      <c r="G14" s="11">
        <v>231</v>
      </c>
      <c r="H14" s="11">
        <v>111</v>
      </c>
      <c r="I14" s="11">
        <v>120</v>
      </c>
    </row>
    <row r="15" spans="1:9" s="8" customFormat="1" ht="13.5">
      <c r="A15" s="16">
        <v>9</v>
      </c>
      <c r="B15" s="10">
        <v>201</v>
      </c>
      <c r="C15" s="11">
        <v>105</v>
      </c>
      <c r="D15" s="11">
        <v>96</v>
      </c>
      <c r="E15" s="7"/>
      <c r="F15" s="16">
        <v>54</v>
      </c>
      <c r="G15" s="11">
        <v>231</v>
      </c>
      <c r="H15" s="11">
        <v>115</v>
      </c>
      <c r="I15" s="11">
        <v>116</v>
      </c>
    </row>
    <row r="16" spans="1:9" s="8" customFormat="1" ht="13.5">
      <c r="A16" s="5" t="s">
        <v>19</v>
      </c>
      <c r="B16" s="6">
        <v>1014</v>
      </c>
      <c r="C16" s="6">
        <v>546</v>
      </c>
      <c r="D16" s="6">
        <v>468</v>
      </c>
      <c r="E16" s="7"/>
      <c r="F16" s="5" t="s">
        <v>20</v>
      </c>
      <c r="G16" s="6">
        <v>1449</v>
      </c>
      <c r="H16" s="6">
        <v>751</v>
      </c>
      <c r="I16" s="6">
        <v>698</v>
      </c>
    </row>
    <row r="17" spans="1:9" s="8" customFormat="1" ht="13.5">
      <c r="A17" s="16">
        <v>10</v>
      </c>
      <c r="B17" s="10">
        <v>200</v>
      </c>
      <c r="C17" s="11">
        <v>101</v>
      </c>
      <c r="D17" s="11">
        <v>99</v>
      </c>
      <c r="E17" s="7"/>
      <c r="F17" s="16">
        <v>55</v>
      </c>
      <c r="G17" s="11">
        <v>270</v>
      </c>
      <c r="H17" s="11">
        <v>136</v>
      </c>
      <c r="I17" s="11">
        <v>134</v>
      </c>
    </row>
    <row r="18" spans="1:9" s="8" customFormat="1" ht="13.5">
      <c r="A18" s="16">
        <v>11</v>
      </c>
      <c r="B18" s="10">
        <v>185</v>
      </c>
      <c r="C18" s="11">
        <v>95</v>
      </c>
      <c r="D18" s="11">
        <v>90</v>
      </c>
      <c r="E18" s="7"/>
      <c r="F18" s="16">
        <v>56</v>
      </c>
      <c r="G18" s="11">
        <v>284</v>
      </c>
      <c r="H18" s="11">
        <v>146</v>
      </c>
      <c r="I18" s="11">
        <v>138</v>
      </c>
    </row>
    <row r="19" spans="1:9" s="8" customFormat="1" ht="13.5">
      <c r="A19" s="16">
        <v>12</v>
      </c>
      <c r="B19" s="10">
        <v>211</v>
      </c>
      <c r="C19" s="11">
        <v>110</v>
      </c>
      <c r="D19" s="11">
        <v>101</v>
      </c>
      <c r="E19" s="7"/>
      <c r="F19" s="16">
        <v>57</v>
      </c>
      <c r="G19" s="11">
        <v>279</v>
      </c>
      <c r="H19" s="11">
        <v>147</v>
      </c>
      <c r="I19" s="11">
        <v>132</v>
      </c>
    </row>
    <row r="20" spans="1:9" s="8" customFormat="1" ht="13.5">
      <c r="A20" s="16">
        <v>13</v>
      </c>
      <c r="B20" s="10">
        <v>220</v>
      </c>
      <c r="C20" s="11">
        <v>123</v>
      </c>
      <c r="D20" s="11">
        <v>97</v>
      </c>
      <c r="E20" s="7"/>
      <c r="F20" s="16">
        <v>58</v>
      </c>
      <c r="G20" s="11">
        <v>304</v>
      </c>
      <c r="H20" s="11">
        <v>158</v>
      </c>
      <c r="I20" s="11">
        <v>146</v>
      </c>
    </row>
    <row r="21" spans="1:9" s="8" customFormat="1" ht="13.5">
      <c r="A21" s="16">
        <v>14</v>
      </c>
      <c r="B21" s="10">
        <v>198</v>
      </c>
      <c r="C21" s="11">
        <v>117</v>
      </c>
      <c r="D21" s="11">
        <v>81</v>
      </c>
      <c r="E21" s="7"/>
      <c r="F21" s="16">
        <v>59</v>
      </c>
      <c r="G21" s="11">
        <v>312</v>
      </c>
      <c r="H21" s="11">
        <v>164</v>
      </c>
      <c r="I21" s="11">
        <v>148</v>
      </c>
    </row>
    <row r="22" spans="1:9" s="8" customFormat="1" ht="13.5">
      <c r="A22" s="5" t="s">
        <v>21</v>
      </c>
      <c r="B22" s="6">
        <v>1095</v>
      </c>
      <c r="C22" s="6">
        <v>558</v>
      </c>
      <c r="D22" s="6">
        <v>537</v>
      </c>
      <c r="E22" s="7"/>
      <c r="F22" s="5" t="s">
        <v>22</v>
      </c>
      <c r="G22" s="6">
        <v>1295</v>
      </c>
      <c r="H22" s="6">
        <v>634</v>
      </c>
      <c r="I22" s="6">
        <v>661</v>
      </c>
    </row>
    <row r="23" spans="1:9" s="8" customFormat="1" ht="13.5">
      <c r="A23" s="16">
        <v>15</v>
      </c>
      <c r="B23" s="10">
        <v>231</v>
      </c>
      <c r="C23" s="11">
        <v>128</v>
      </c>
      <c r="D23" s="11">
        <v>103</v>
      </c>
      <c r="E23" s="7"/>
      <c r="F23" s="16">
        <v>60</v>
      </c>
      <c r="G23" s="11">
        <v>376</v>
      </c>
      <c r="H23" s="11">
        <v>190</v>
      </c>
      <c r="I23" s="11">
        <v>186</v>
      </c>
    </row>
    <row r="24" spans="1:9" s="8" customFormat="1" ht="13.5">
      <c r="A24" s="16">
        <v>16</v>
      </c>
      <c r="B24" s="10">
        <v>212</v>
      </c>
      <c r="C24" s="11">
        <v>111</v>
      </c>
      <c r="D24" s="11">
        <v>101</v>
      </c>
      <c r="E24" s="7"/>
      <c r="F24" s="16">
        <v>61</v>
      </c>
      <c r="G24" s="11">
        <v>340</v>
      </c>
      <c r="H24" s="11">
        <v>183</v>
      </c>
      <c r="I24" s="11">
        <v>157</v>
      </c>
    </row>
    <row r="25" spans="1:9" s="8" customFormat="1" ht="13.5">
      <c r="A25" s="16">
        <v>17</v>
      </c>
      <c r="B25" s="10">
        <v>203</v>
      </c>
      <c r="C25" s="11">
        <v>108</v>
      </c>
      <c r="D25" s="11">
        <v>95</v>
      </c>
      <c r="E25" s="7"/>
      <c r="F25" s="16">
        <v>62</v>
      </c>
      <c r="G25" s="11">
        <v>175</v>
      </c>
      <c r="H25" s="11">
        <v>91</v>
      </c>
      <c r="I25" s="11">
        <v>84</v>
      </c>
    </row>
    <row r="26" spans="1:9" s="8" customFormat="1" ht="13.5">
      <c r="A26" s="16">
        <v>18</v>
      </c>
      <c r="B26" s="10">
        <v>215</v>
      </c>
      <c r="C26" s="11">
        <v>104</v>
      </c>
      <c r="D26" s="11">
        <v>111</v>
      </c>
      <c r="E26" s="7"/>
      <c r="F26" s="16">
        <v>63</v>
      </c>
      <c r="G26" s="11">
        <v>170</v>
      </c>
      <c r="H26" s="11">
        <v>62</v>
      </c>
      <c r="I26" s="11">
        <v>108</v>
      </c>
    </row>
    <row r="27" spans="1:9" s="8" customFormat="1" ht="13.5">
      <c r="A27" s="16">
        <v>19</v>
      </c>
      <c r="B27" s="10">
        <v>234</v>
      </c>
      <c r="C27" s="11">
        <v>107</v>
      </c>
      <c r="D27" s="11">
        <v>127</v>
      </c>
      <c r="E27" s="7"/>
      <c r="F27" s="16">
        <v>64</v>
      </c>
      <c r="G27" s="11">
        <v>234</v>
      </c>
      <c r="H27" s="11">
        <v>108</v>
      </c>
      <c r="I27" s="11">
        <v>126</v>
      </c>
    </row>
    <row r="28" spans="1:9" s="8" customFormat="1" ht="13.5">
      <c r="A28" s="5" t="s">
        <v>23</v>
      </c>
      <c r="B28" s="6">
        <v>1450</v>
      </c>
      <c r="C28" s="6">
        <v>669</v>
      </c>
      <c r="D28" s="6">
        <v>781</v>
      </c>
      <c r="E28" s="7"/>
      <c r="F28" s="5" t="s">
        <v>24</v>
      </c>
      <c r="G28" s="6">
        <v>1234</v>
      </c>
      <c r="H28" s="6">
        <v>595</v>
      </c>
      <c r="I28" s="6">
        <v>639</v>
      </c>
    </row>
    <row r="29" spans="1:9" s="8" customFormat="1" ht="13.5">
      <c r="A29" s="16">
        <v>20</v>
      </c>
      <c r="B29" s="10">
        <v>237</v>
      </c>
      <c r="C29" s="11">
        <v>108</v>
      </c>
      <c r="D29" s="11">
        <v>129</v>
      </c>
      <c r="E29" s="7"/>
      <c r="F29" s="16">
        <v>65</v>
      </c>
      <c r="G29" s="11">
        <v>257</v>
      </c>
      <c r="H29" s="11">
        <v>121</v>
      </c>
      <c r="I29" s="11">
        <v>136</v>
      </c>
    </row>
    <row r="30" spans="1:9" s="8" customFormat="1" ht="13.5">
      <c r="A30" s="16">
        <v>21</v>
      </c>
      <c r="B30" s="10">
        <v>260</v>
      </c>
      <c r="C30" s="11">
        <v>120</v>
      </c>
      <c r="D30" s="11">
        <v>140</v>
      </c>
      <c r="E30" s="7"/>
      <c r="F30" s="16">
        <v>66</v>
      </c>
      <c r="G30" s="11">
        <v>255</v>
      </c>
      <c r="H30" s="11">
        <v>128</v>
      </c>
      <c r="I30" s="11">
        <v>127</v>
      </c>
    </row>
    <row r="31" spans="1:9" s="8" customFormat="1" ht="13.5">
      <c r="A31" s="16">
        <v>22</v>
      </c>
      <c r="B31" s="10">
        <v>315</v>
      </c>
      <c r="C31" s="11">
        <v>144</v>
      </c>
      <c r="D31" s="11">
        <v>171</v>
      </c>
      <c r="E31" s="7"/>
      <c r="F31" s="16">
        <v>67</v>
      </c>
      <c r="G31" s="11">
        <v>283</v>
      </c>
      <c r="H31" s="11">
        <v>136</v>
      </c>
      <c r="I31" s="11">
        <v>147</v>
      </c>
    </row>
    <row r="32" spans="1:9" s="8" customFormat="1" ht="13.5">
      <c r="A32" s="16">
        <v>23</v>
      </c>
      <c r="B32" s="10">
        <v>318</v>
      </c>
      <c r="C32" s="11">
        <v>153</v>
      </c>
      <c r="D32" s="11">
        <v>165</v>
      </c>
      <c r="E32" s="7"/>
      <c r="F32" s="16">
        <v>68</v>
      </c>
      <c r="G32" s="11">
        <v>215</v>
      </c>
      <c r="H32" s="11">
        <v>91</v>
      </c>
      <c r="I32" s="11">
        <v>124</v>
      </c>
    </row>
    <row r="33" spans="1:9" s="8" customFormat="1" ht="13.5">
      <c r="A33" s="16">
        <v>24</v>
      </c>
      <c r="B33" s="10">
        <v>320</v>
      </c>
      <c r="C33" s="11">
        <v>144</v>
      </c>
      <c r="D33" s="11">
        <v>176</v>
      </c>
      <c r="E33" s="7"/>
      <c r="F33" s="16">
        <v>69</v>
      </c>
      <c r="G33" s="11">
        <v>224</v>
      </c>
      <c r="H33" s="11">
        <v>119</v>
      </c>
      <c r="I33" s="11">
        <v>105</v>
      </c>
    </row>
    <row r="34" spans="1:9" s="8" customFormat="1" ht="13.5">
      <c r="A34" s="5" t="s">
        <v>25</v>
      </c>
      <c r="B34" s="6">
        <v>1298</v>
      </c>
      <c r="C34" s="6">
        <v>679</v>
      </c>
      <c r="D34" s="6">
        <v>619</v>
      </c>
      <c r="E34" s="7"/>
      <c r="F34" s="5" t="s">
        <v>26</v>
      </c>
      <c r="G34" s="6">
        <v>1135</v>
      </c>
      <c r="H34" s="6">
        <v>517</v>
      </c>
      <c r="I34" s="6">
        <v>618</v>
      </c>
    </row>
    <row r="35" spans="1:9" s="8" customFormat="1" ht="13.5">
      <c r="A35" s="16">
        <v>25</v>
      </c>
      <c r="B35" s="10">
        <v>279</v>
      </c>
      <c r="C35" s="11">
        <v>135</v>
      </c>
      <c r="D35" s="11">
        <v>144</v>
      </c>
      <c r="E35" s="7"/>
      <c r="F35" s="16">
        <v>70</v>
      </c>
      <c r="G35" s="11">
        <v>195</v>
      </c>
      <c r="H35" s="11">
        <v>85</v>
      </c>
      <c r="I35" s="11">
        <v>110</v>
      </c>
    </row>
    <row r="36" spans="1:9" s="8" customFormat="1" ht="13.5">
      <c r="A36" s="16">
        <v>26</v>
      </c>
      <c r="B36" s="10">
        <v>287</v>
      </c>
      <c r="C36" s="11">
        <v>140</v>
      </c>
      <c r="D36" s="11">
        <v>147</v>
      </c>
      <c r="E36" s="7"/>
      <c r="F36" s="16">
        <v>71</v>
      </c>
      <c r="G36" s="11">
        <v>218</v>
      </c>
      <c r="H36" s="11">
        <v>103</v>
      </c>
      <c r="I36" s="11">
        <v>115</v>
      </c>
    </row>
    <row r="37" spans="1:9" s="8" customFormat="1" ht="13.5">
      <c r="A37" s="16">
        <v>27</v>
      </c>
      <c r="B37" s="10">
        <v>256</v>
      </c>
      <c r="C37" s="11">
        <v>150</v>
      </c>
      <c r="D37" s="11">
        <v>106</v>
      </c>
      <c r="E37" s="7"/>
      <c r="F37" s="16">
        <v>72</v>
      </c>
      <c r="G37" s="11">
        <v>227</v>
      </c>
      <c r="H37" s="11">
        <v>99</v>
      </c>
      <c r="I37" s="11">
        <v>128</v>
      </c>
    </row>
    <row r="38" spans="1:9" s="8" customFormat="1" ht="13.5">
      <c r="A38" s="16">
        <v>28</v>
      </c>
      <c r="B38" s="10">
        <v>259</v>
      </c>
      <c r="C38" s="11">
        <v>141</v>
      </c>
      <c r="D38" s="11">
        <v>118</v>
      </c>
      <c r="E38" s="7"/>
      <c r="F38" s="16">
        <v>73</v>
      </c>
      <c r="G38" s="11">
        <v>242</v>
      </c>
      <c r="H38" s="11">
        <v>117</v>
      </c>
      <c r="I38" s="11">
        <v>125</v>
      </c>
    </row>
    <row r="39" spans="1:9" s="8" customFormat="1" ht="13.5">
      <c r="A39" s="16">
        <v>29</v>
      </c>
      <c r="B39" s="10">
        <v>217</v>
      </c>
      <c r="C39" s="11">
        <v>113</v>
      </c>
      <c r="D39" s="11">
        <v>104</v>
      </c>
      <c r="E39" s="7"/>
      <c r="F39" s="16">
        <v>74</v>
      </c>
      <c r="G39" s="11">
        <v>253</v>
      </c>
      <c r="H39" s="11">
        <v>113</v>
      </c>
      <c r="I39" s="11">
        <v>140</v>
      </c>
    </row>
    <row r="40" spans="1:9" s="8" customFormat="1" ht="13.5">
      <c r="A40" s="5" t="s">
        <v>27</v>
      </c>
      <c r="B40" s="6">
        <v>1227</v>
      </c>
      <c r="C40" s="6">
        <v>627</v>
      </c>
      <c r="D40" s="6">
        <v>600</v>
      </c>
      <c r="E40" s="7"/>
      <c r="F40" s="5" t="s">
        <v>28</v>
      </c>
      <c r="G40" s="6">
        <v>1123</v>
      </c>
      <c r="H40" s="6">
        <v>466</v>
      </c>
      <c r="I40" s="6">
        <v>657</v>
      </c>
    </row>
    <row r="41" spans="1:9" s="8" customFormat="1" ht="13.5">
      <c r="A41" s="16">
        <v>30</v>
      </c>
      <c r="B41" s="10">
        <v>224</v>
      </c>
      <c r="C41" s="11">
        <v>116</v>
      </c>
      <c r="D41" s="11">
        <v>108</v>
      </c>
      <c r="E41" s="7"/>
      <c r="F41" s="16">
        <v>75</v>
      </c>
      <c r="G41" s="11">
        <v>226</v>
      </c>
      <c r="H41" s="11">
        <v>102</v>
      </c>
      <c r="I41" s="11">
        <v>124</v>
      </c>
    </row>
    <row r="42" spans="1:9" s="8" customFormat="1" ht="13.5">
      <c r="A42" s="16">
        <v>31</v>
      </c>
      <c r="B42" s="10">
        <v>255</v>
      </c>
      <c r="C42" s="11">
        <v>130</v>
      </c>
      <c r="D42" s="11">
        <v>125</v>
      </c>
      <c r="E42" s="7"/>
      <c r="F42" s="16">
        <v>76</v>
      </c>
      <c r="G42" s="11">
        <v>243</v>
      </c>
      <c r="H42" s="11">
        <v>102</v>
      </c>
      <c r="I42" s="11">
        <v>141</v>
      </c>
    </row>
    <row r="43" spans="1:9" s="8" customFormat="1" ht="13.5">
      <c r="A43" s="16">
        <v>32</v>
      </c>
      <c r="B43" s="10">
        <v>243</v>
      </c>
      <c r="C43" s="11">
        <v>123</v>
      </c>
      <c r="D43" s="11">
        <v>120</v>
      </c>
      <c r="E43" s="7"/>
      <c r="F43" s="16">
        <v>77</v>
      </c>
      <c r="G43" s="11">
        <v>229</v>
      </c>
      <c r="H43" s="11">
        <v>93</v>
      </c>
      <c r="I43" s="11">
        <v>136</v>
      </c>
    </row>
    <row r="44" spans="1:9" s="8" customFormat="1" ht="13.5">
      <c r="A44" s="16">
        <v>33</v>
      </c>
      <c r="B44" s="10">
        <v>249</v>
      </c>
      <c r="C44" s="11">
        <v>123</v>
      </c>
      <c r="D44" s="11">
        <v>126</v>
      </c>
      <c r="E44" s="7"/>
      <c r="F44" s="16">
        <v>78</v>
      </c>
      <c r="G44" s="11">
        <v>228</v>
      </c>
      <c r="H44" s="11">
        <v>104</v>
      </c>
      <c r="I44" s="11">
        <v>124</v>
      </c>
    </row>
    <row r="45" spans="1:9" s="8" customFormat="1" ht="13.5">
      <c r="A45" s="16">
        <v>34</v>
      </c>
      <c r="B45" s="10">
        <v>256</v>
      </c>
      <c r="C45" s="11">
        <v>135</v>
      </c>
      <c r="D45" s="11">
        <v>121</v>
      </c>
      <c r="E45" s="7"/>
      <c r="F45" s="16">
        <v>79</v>
      </c>
      <c r="G45" s="11">
        <v>197</v>
      </c>
      <c r="H45" s="11">
        <v>65</v>
      </c>
      <c r="I45" s="11">
        <v>132</v>
      </c>
    </row>
    <row r="46" spans="1:9" s="8" customFormat="1" ht="13.5">
      <c r="A46" s="5" t="s">
        <v>29</v>
      </c>
      <c r="B46" s="6">
        <v>1239</v>
      </c>
      <c r="C46" s="6">
        <v>614</v>
      </c>
      <c r="D46" s="6">
        <v>625</v>
      </c>
      <c r="E46" s="7"/>
      <c r="F46" s="5" t="s">
        <v>30</v>
      </c>
      <c r="G46" s="6">
        <v>803</v>
      </c>
      <c r="H46" s="6">
        <v>316</v>
      </c>
      <c r="I46" s="6">
        <v>487</v>
      </c>
    </row>
    <row r="47" spans="1:9" s="8" customFormat="1" ht="13.5">
      <c r="A47" s="16">
        <v>35</v>
      </c>
      <c r="B47" s="10">
        <v>243</v>
      </c>
      <c r="C47" s="11">
        <v>124</v>
      </c>
      <c r="D47" s="11">
        <v>119</v>
      </c>
      <c r="E47" s="7"/>
      <c r="F47" s="16">
        <v>80</v>
      </c>
      <c r="G47" s="11">
        <v>198</v>
      </c>
      <c r="H47" s="11">
        <v>86</v>
      </c>
      <c r="I47" s="11">
        <v>112</v>
      </c>
    </row>
    <row r="48" spans="1:9" s="8" customFormat="1" ht="13.5">
      <c r="A48" s="16">
        <v>36</v>
      </c>
      <c r="B48" s="10">
        <v>296</v>
      </c>
      <c r="C48" s="11">
        <v>142</v>
      </c>
      <c r="D48" s="11">
        <v>154</v>
      </c>
      <c r="E48" s="7"/>
      <c r="F48" s="16">
        <v>81</v>
      </c>
      <c r="G48" s="11">
        <v>180</v>
      </c>
      <c r="H48" s="11">
        <v>70</v>
      </c>
      <c r="I48" s="11">
        <v>110</v>
      </c>
    </row>
    <row r="49" spans="1:9" s="8" customFormat="1" ht="13.5">
      <c r="A49" s="16">
        <v>37</v>
      </c>
      <c r="B49" s="10">
        <v>236</v>
      </c>
      <c r="C49" s="11">
        <v>123</v>
      </c>
      <c r="D49" s="11">
        <v>113</v>
      </c>
      <c r="E49" s="7"/>
      <c r="F49" s="16">
        <v>82</v>
      </c>
      <c r="G49" s="11">
        <v>166</v>
      </c>
      <c r="H49" s="11">
        <v>67</v>
      </c>
      <c r="I49" s="11">
        <v>99</v>
      </c>
    </row>
    <row r="50" spans="1:9" s="8" customFormat="1" ht="13.5">
      <c r="A50" s="16">
        <v>38</v>
      </c>
      <c r="B50" s="10">
        <v>227</v>
      </c>
      <c r="C50" s="11">
        <v>112</v>
      </c>
      <c r="D50" s="11">
        <v>115</v>
      </c>
      <c r="E50" s="7"/>
      <c r="F50" s="16">
        <v>83</v>
      </c>
      <c r="G50" s="11">
        <v>145</v>
      </c>
      <c r="H50" s="11">
        <v>56</v>
      </c>
      <c r="I50" s="11">
        <v>89</v>
      </c>
    </row>
    <row r="51" spans="1:9" s="8" customFormat="1" ht="13.5">
      <c r="A51" s="16">
        <v>39</v>
      </c>
      <c r="B51" s="10">
        <v>237</v>
      </c>
      <c r="C51" s="11">
        <v>113</v>
      </c>
      <c r="D51" s="11">
        <v>124</v>
      </c>
      <c r="E51" s="7"/>
      <c r="F51" s="16">
        <v>84</v>
      </c>
      <c r="G51" s="11">
        <v>114</v>
      </c>
      <c r="H51" s="11">
        <v>37</v>
      </c>
      <c r="I51" s="11">
        <v>77</v>
      </c>
    </row>
    <row r="52" spans="1:9" s="8" customFormat="1" ht="13.5">
      <c r="A52" s="5" t="s">
        <v>31</v>
      </c>
      <c r="B52" s="6">
        <v>1170</v>
      </c>
      <c r="C52" s="6">
        <v>553</v>
      </c>
      <c r="D52" s="6">
        <v>617</v>
      </c>
      <c r="E52" s="7"/>
      <c r="F52" s="5" t="s">
        <v>32</v>
      </c>
      <c r="G52" s="6">
        <v>406</v>
      </c>
      <c r="H52" s="6">
        <v>122</v>
      </c>
      <c r="I52" s="6">
        <v>284</v>
      </c>
    </row>
    <row r="53" spans="1:9" s="8" customFormat="1" ht="13.5">
      <c r="A53" s="16">
        <v>40</v>
      </c>
      <c r="B53" s="10">
        <v>240</v>
      </c>
      <c r="C53" s="11">
        <v>120</v>
      </c>
      <c r="D53" s="11">
        <v>120</v>
      </c>
      <c r="E53" s="7"/>
      <c r="F53" s="16">
        <v>85</v>
      </c>
      <c r="G53" s="11">
        <v>108</v>
      </c>
      <c r="H53" s="11">
        <v>29</v>
      </c>
      <c r="I53" s="11">
        <v>79</v>
      </c>
    </row>
    <row r="54" spans="1:9" s="8" customFormat="1" ht="13.5">
      <c r="A54" s="16">
        <v>41</v>
      </c>
      <c r="B54" s="10">
        <v>267</v>
      </c>
      <c r="C54" s="11">
        <v>125</v>
      </c>
      <c r="D54" s="11">
        <v>142</v>
      </c>
      <c r="E54" s="7"/>
      <c r="F54" s="16">
        <v>86</v>
      </c>
      <c r="G54" s="11">
        <v>90</v>
      </c>
      <c r="H54" s="11">
        <v>21</v>
      </c>
      <c r="I54" s="11">
        <v>69</v>
      </c>
    </row>
    <row r="55" spans="1:9" s="8" customFormat="1" ht="13.5">
      <c r="A55" s="16">
        <v>42</v>
      </c>
      <c r="B55" s="10">
        <v>172</v>
      </c>
      <c r="C55" s="11">
        <v>85</v>
      </c>
      <c r="D55" s="11">
        <v>87</v>
      </c>
      <c r="E55" s="7"/>
      <c r="F55" s="16">
        <v>87</v>
      </c>
      <c r="G55" s="11">
        <v>83</v>
      </c>
      <c r="H55" s="11">
        <v>27</v>
      </c>
      <c r="I55" s="11">
        <v>56</v>
      </c>
    </row>
    <row r="56" spans="1:9" s="8" customFormat="1" ht="13.5">
      <c r="A56" s="16">
        <v>43</v>
      </c>
      <c r="B56" s="10">
        <v>248</v>
      </c>
      <c r="C56" s="11">
        <v>106</v>
      </c>
      <c r="D56" s="11">
        <v>142</v>
      </c>
      <c r="E56" s="7"/>
      <c r="F56" s="16">
        <v>88</v>
      </c>
      <c r="G56" s="11">
        <v>58</v>
      </c>
      <c r="H56" s="11">
        <v>20</v>
      </c>
      <c r="I56" s="11">
        <v>38</v>
      </c>
    </row>
    <row r="57" spans="1:9" s="8" customFormat="1" ht="13.5">
      <c r="A57" s="16">
        <v>44</v>
      </c>
      <c r="B57" s="10">
        <v>243</v>
      </c>
      <c r="C57" s="11">
        <v>117</v>
      </c>
      <c r="D57" s="11">
        <v>126</v>
      </c>
      <c r="E57" s="7"/>
      <c r="F57" s="16">
        <v>89</v>
      </c>
      <c r="G57" s="11">
        <v>67</v>
      </c>
      <c r="H57" s="11">
        <v>25</v>
      </c>
      <c r="I57" s="11">
        <v>42</v>
      </c>
    </row>
    <row r="58" spans="1:9" s="8" customFormat="1" ht="13.5" customHeight="1">
      <c r="A58" s="12" t="s">
        <v>10</v>
      </c>
      <c r="B58" s="21" t="s">
        <v>47</v>
      </c>
      <c r="C58" s="21"/>
      <c r="D58" s="21"/>
      <c r="E58" s="7"/>
      <c r="F58" s="5" t="s">
        <v>0</v>
      </c>
      <c r="G58" s="6">
        <v>304</v>
      </c>
      <c r="H58" s="13">
        <v>60</v>
      </c>
      <c r="I58" s="13">
        <v>244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B4+B10+B16+B22+B28+B34+B40+B46+B52+G4+G10+G16+G22+G28+G34+G40+G46+G52+G58+63</f>
        <v>20435</v>
      </c>
      <c r="H59" s="15">
        <f>C4+C10+C16+C22+C28+C34+C40+C46+C52+H4+H10+H16+H22+H28+H34+H40+H46+H52+H58+42</f>
        <v>9851</v>
      </c>
      <c r="I59" s="15">
        <f>D4+D10+D16+D22+D28+D34+D40+D46+D52+I4+I10+I16+I22+I28+I34+I40+I46+I52+I58+21</f>
        <v>10584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48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68</v>
      </c>
      <c r="C4" s="6">
        <v>38</v>
      </c>
      <c r="D4" s="6">
        <v>30</v>
      </c>
      <c r="E4" s="7"/>
      <c r="F4" s="5" t="s">
        <v>16</v>
      </c>
      <c r="G4" s="6">
        <v>188</v>
      </c>
      <c r="H4" s="6">
        <v>86</v>
      </c>
      <c r="I4" s="6">
        <v>102</v>
      </c>
      <c r="K4" s="9"/>
    </row>
    <row r="5" spans="1:9" s="8" customFormat="1" ht="13.5">
      <c r="A5" s="16">
        <v>0</v>
      </c>
      <c r="B5" s="10">
        <v>15</v>
      </c>
      <c r="C5" s="11">
        <v>7</v>
      </c>
      <c r="D5" s="11">
        <v>8</v>
      </c>
      <c r="E5" s="7"/>
      <c r="F5" s="16">
        <v>45</v>
      </c>
      <c r="G5" s="11">
        <v>27</v>
      </c>
      <c r="H5" s="11">
        <v>10</v>
      </c>
      <c r="I5" s="11">
        <v>17</v>
      </c>
    </row>
    <row r="6" spans="1:9" s="8" customFormat="1" ht="13.5">
      <c r="A6" s="16">
        <v>1</v>
      </c>
      <c r="B6" s="10">
        <v>18</v>
      </c>
      <c r="C6" s="11">
        <v>12</v>
      </c>
      <c r="D6" s="11">
        <v>6</v>
      </c>
      <c r="E6" s="7"/>
      <c r="F6" s="16">
        <v>46</v>
      </c>
      <c r="G6" s="11">
        <v>42</v>
      </c>
      <c r="H6" s="11">
        <v>20</v>
      </c>
      <c r="I6" s="11">
        <v>22</v>
      </c>
    </row>
    <row r="7" spans="1:9" s="8" customFormat="1" ht="13.5">
      <c r="A7" s="16">
        <v>2</v>
      </c>
      <c r="B7" s="10">
        <v>14</v>
      </c>
      <c r="C7" s="11">
        <v>7</v>
      </c>
      <c r="D7" s="11">
        <v>7</v>
      </c>
      <c r="E7" s="7"/>
      <c r="F7" s="16">
        <v>47</v>
      </c>
      <c r="G7" s="11">
        <v>48</v>
      </c>
      <c r="H7" s="11">
        <v>25</v>
      </c>
      <c r="I7" s="11">
        <v>23</v>
      </c>
    </row>
    <row r="8" spans="1:9" s="8" customFormat="1" ht="13.5">
      <c r="A8" s="16">
        <v>3</v>
      </c>
      <c r="B8" s="10">
        <v>15</v>
      </c>
      <c r="C8" s="11">
        <v>8</v>
      </c>
      <c r="D8" s="11">
        <v>7</v>
      </c>
      <c r="E8" s="7"/>
      <c r="F8" s="16">
        <v>48</v>
      </c>
      <c r="G8" s="11">
        <v>41</v>
      </c>
      <c r="H8" s="11">
        <v>18</v>
      </c>
      <c r="I8" s="11">
        <v>23</v>
      </c>
    </row>
    <row r="9" spans="1:9" s="8" customFormat="1" ht="13.5">
      <c r="A9" s="16">
        <v>4</v>
      </c>
      <c r="B9" s="10">
        <v>6</v>
      </c>
      <c r="C9" s="11">
        <v>4</v>
      </c>
      <c r="D9" s="11">
        <v>2</v>
      </c>
      <c r="E9" s="7"/>
      <c r="F9" s="16">
        <v>49</v>
      </c>
      <c r="G9" s="11">
        <v>30</v>
      </c>
      <c r="H9" s="11">
        <v>13</v>
      </c>
      <c r="I9" s="11">
        <v>17</v>
      </c>
    </row>
    <row r="10" spans="1:9" s="8" customFormat="1" ht="13.5">
      <c r="A10" s="5" t="s">
        <v>17</v>
      </c>
      <c r="B10" s="6">
        <v>101</v>
      </c>
      <c r="C10" s="6">
        <v>47</v>
      </c>
      <c r="D10" s="6">
        <v>54</v>
      </c>
      <c r="E10" s="7"/>
      <c r="F10" s="5" t="s">
        <v>18</v>
      </c>
      <c r="G10" s="6">
        <v>212</v>
      </c>
      <c r="H10" s="6">
        <v>114</v>
      </c>
      <c r="I10" s="6">
        <v>98</v>
      </c>
    </row>
    <row r="11" spans="1:9" s="8" customFormat="1" ht="13.5">
      <c r="A11" s="16">
        <v>5</v>
      </c>
      <c r="B11" s="10">
        <v>14</v>
      </c>
      <c r="C11" s="11">
        <v>8</v>
      </c>
      <c r="D11" s="11">
        <v>6</v>
      </c>
      <c r="E11" s="7"/>
      <c r="F11" s="16">
        <v>50</v>
      </c>
      <c r="G11" s="11">
        <v>41</v>
      </c>
      <c r="H11" s="11">
        <v>16</v>
      </c>
      <c r="I11" s="11">
        <v>25</v>
      </c>
    </row>
    <row r="12" spans="1:9" s="8" customFormat="1" ht="13.5">
      <c r="A12" s="16">
        <v>6</v>
      </c>
      <c r="B12" s="10">
        <v>15</v>
      </c>
      <c r="C12" s="11">
        <v>6</v>
      </c>
      <c r="D12" s="11">
        <v>9</v>
      </c>
      <c r="E12" s="7"/>
      <c r="F12" s="16">
        <v>51</v>
      </c>
      <c r="G12" s="11">
        <v>44</v>
      </c>
      <c r="H12" s="11">
        <v>25</v>
      </c>
      <c r="I12" s="11">
        <v>19</v>
      </c>
    </row>
    <row r="13" spans="1:9" s="8" customFormat="1" ht="13.5">
      <c r="A13" s="16">
        <v>7</v>
      </c>
      <c r="B13" s="10">
        <v>24</v>
      </c>
      <c r="C13" s="11">
        <v>11</v>
      </c>
      <c r="D13" s="11">
        <v>13</v>
      </c>
      <c r="E13" s="7"/>
      <c r="F13" s="16">
        <v>52</v>
      </c>
      <c r="G13" s="11">
        <v>34</v>
      </c>
      <c r="H13" s="11">
        <v>14</v>
      </c>
      <c r="I13" s="11">
        <v>20</v>
      </c>
    </row>
    <row r="14" spans="1:9" s="8" customFormat="1" ht="13.5">
      <c r="A14" s="16">
        <v>8</v>
      </c>
      <c r="B14" s="10">
        <v>18</v>
      </c>
      <c r="C14" s="11">
        <v>4</v>
      </c>
      <c r="D14" s="11">
        <v>14</v>
      </c>
      <c r="E14" s="7"/>
      <c r="F14" s="16">
        <v>53</v>
      </c>
      <c r="G14" s="11">
        <v>45</v>
      </c>
      <c r="H14" s="11">
        <v>31</v>
      </c>
      <c r="I14" s="11">
        <v>14</v>
      </c>
    </row>
    <row r="15" spans="1:9" s="8" customFormat="1" ht="13.5">
      <c r="A15" s="16">
        <v>9</v>
      </c>
      <c r="B15" s="10">
        <v>30</v>
      </c>
      <c r="C15" s="11">
        <v>18</v>
      </c>
      <c r="D15" s="11">
        <v>12</v>
      </c>
      <c r="E15" s="7"/>
      <c r="F15" s="16">
        <v>54</v>
      </c>
      <c r="G15" s="11">
        <v>48</v>
      </c>
      <c r="H15" s="11">
        <v>28</v>
      </c>
      <c r="I15" s="11">
        <v>20</v>
      </c>
    </row>
    <row r="16" spans="1:9" s="8" customFormat="1" ht="13.5">
      <c r="A16" s="5" t="s">
        <v>19</v>
      </c>
      <c r="B16" s="6">
        <v>133</v>
      </c>
      <c r="C16" s="6">
        <v>61</v>
      </c>
      <c r="D16" s="6">
        <v>72</v>
      </c>
      <c r="E16" s="7"/>
      <c r="F16" s="5" t="s">
        <v>20</v>
      </c>
      <c r="G16" s="6">
        <v>220</v>
      </c>
      <c r="H16" s="6">
        <v>128</v>
      </c>
      <c r="I16" s="6">
        <v>92</v>
      </c>
    </row>
    <row r="17" spans="1:9" s="8" customFormat="1" ht="13.5">
      <c r="A17" s="16">
        <v>10</v>
      </c>
      <c r="B17" s="10">
        <v>22</v>
      </c>
      <c r="C17" s="11">
        <v>8</v>
      </c>
      <c r="D17" s="11">
        <v>14</v>
      </c>
      <c r="E17" s="7"/>
      <c r="F17" s="16">
        <v>55</v>
      </c>
      <c r="G17" s="11">
        <v>30</v>
      </c>
      <c r="H17" s="11">
        <v>19</v>
      </c>
      <c r="I17" s="11">
        <v>11</v>
      </c>
    </row>
    <row r="18" spans="1:9" s="8" customFormat="1" ht="13.5">
      <c r="A18" s="16">
        <v>11</v>
      </c>
      <c r="B18" s="10">
        <v>21</v>
      </c>
      <c r="C18" s="11">
        <v>12</v>
      </c>
      <c r="D18" s="11">
        <v>9</v>
      </c>
      <c r="E18" s="7"/>
      <c r="F18" s="16">
        <v>56</v>
      </c>
      <c r="G18" s="11">
        <v>41</v>
      </c>
      <c r="H18" s="11">
        <v>27</v>
      </c>
      <c r="I18" s="11">
        <v>14</v>
      </c>
    </row>
    <row r="19" spans="1:9" s="8" customFormat="1" ht="13.5">
      <c r="A19" s="16">
        <v>12</v>
      </c>
      <c r="B19" s="10">
        <v>29</v>
      </c>
      <c r="C19" s="11">
        <v>13</v>
      </c>
      <c r="D19" s="11">
        <v>16</v>
      </c>
      <c r="E19" s="7"/>
      <c r="F19" s="16">
        <v>57</v>
      </c>
      <c r="G19" s="11">
        <v>57</v>
      </c>
      <c r="H19" s="11">
        <v>33</v>
      </c>
      <c r="I19" s="11">
        <v>24</v>
      </c>
    </row>
    <row r="20" spans="1:9" s="8" customFormat="1" ht="13.5">
      <c r="A20" s="16">
        <v>13</v>
      </c>
      <c r="B20" s="10">
        <v>32</v>
      </c>
      <c r="C20" s="11">
        <v>14</v>
      </c>
      <c r="D20" s="11">
        <v>18</v>
      </c>
      <c r="E20" s="7"/>
      <c r="F20" s="16">
        <v>58</v>
      </c>
      <c r="G20" s="11">
        <v>54</v>
      </c>
      <c r="H20" s="11">
        <v>28</v>
      </c>
      <c r="I20" s="11">
        <v>26</v>
      </c>
    </row>
    <row r="21" spans="1:9" s="8" customFormat="1" ht="13.5">
      <c r="A21" s="16">
        <v>14</v>
      </c>
      <c r="B21" s="10">
        <v>29</v>
      </c>
      <c r="C21" s="11">
        <v>14</v>
      </c>
      <c r="D21" s="11">
        <v>15</v>
      </c>
      <c r="E21" s="7"/>
      <c r="F21" s="16">
        <v>59</v>
      </c>
      <c r="G21" s="11">
        <v>38</v>
      </c>
      <c r="H21" s="11">
        <v>21</v>
      </c>
      <c r="I21" s="11">
        <v>17</v>
      </c>
    </row>
    <row r="22" spans="1:9" s="8" customFormat="1" ht="13.5">
      <c r="A22" s="5" t="s">
        <v>21</v>
      </c>
      <c r="B22" s="6">
        <v>174</v>
      </c>
      <c r="C22" s="6">
        <v>97</v>
      </c>
      <c r="D22" s="6">
        <v>77</v>
      </c>
      <c r="E22" s="7"/>
      <c r="F22" s="5" t="s">
        <v>22</v>
      </c>
      <c r="G22" s="6">
        <v>195</v>
      </c>
      <c r="H22" s="6">
        <v>87</v>
      </c>
      <c r="I22" s="6">
        <v>108</v>
      </c>
    </row>
    <row r="23" spans="1:9" s="8" customFormat="1" ht="13.5">
      <c r="A23" s="16">
        <v>15</v>
      </c>
      <c r="B23" s="10">
        <v>24</v>
      </c>
      <c r="C23" s="11">
        <v>14</v>
      </c>
      <c r="D23" s="11">
        <v>10</v>
      </c>
      <c r="E23" s="7"/>
      <c r="F23" s="16">
        <v>60</v>
      </c>
      <c r="G23" s="11">
        <v>61</v>
      </c>
      <c r="H23" s="11">
        <v>28</v>
      </c>
      <c r="I23" s="11">
        <v>33</v>
      </c>
    </row>
    <row r="24" spans="1:9" s="8" customFormat="1" ht="13.5">
      <c r="A24" s="16">
        <v>16</v>
      </c>
      <c r="B24" s="10">
        <v>36</v>
      </c>
      <c r="C24" s="11">
        <v>19</v>
      </c>
      <c r="D24" s="11">
        <v>17</v>
      </c>
      <c r="E24" s="7"/>
      <c r="F24" s="16">
        <v>61</v>
      </c>
      <c r="G24" s="11">
        <v>47</v>
      </c>
      <c r="H24" s="11">
        <v>17</v>
      </c>
      <c r="I24" s="11">
        <v>30</v>
      </c>
    </row>
    <row r="25" spans="1:9" s="8" customFormat="1" ht="13.5">
      <c r="A25" s="16">
        <v>17</v>
      </c>
      <c r="B25" s="10">
        <v>32</v>
      </c>
      <c r="C25" s="11">
        <v>21</v>
      </c>
      <c r="D25" s="11">
        <v>11</v>
      </c>
      <c r="E25" s="7"/>
      <c r="F25" s="16">
        <v>62</v>
      </c>
      <c r="G25" s="11">
        <v>28</v>
      </c>
      <c r="H25" s="11">
        <v>18</v>
      </c>
      <c r="I25" s="11">
        <v>10</v>
      </c>
    </row>
    <row r="26" spans="1:9" s="8" customFormat="1" ht="13.5">
      <c r="A26" s="16">
        <v>18</v>
      </c>
      <c r="B26" s="10">
        <v>45</v>
      </c>
      <c r="C26" s="11">
        <v>25</v>
      </c>
      <c r="D26" s="11">
        <v>20</v>
      </c>
      <c r="E26" s="7"/>
      <c r="F26" s="16">
        <v>63</v>
      </c>
      <c r="G26" s="11">
        <v>29</v>
      </c>
      <c r="H26" s="11">
        <v>9</v>
      </c>
      <c r="I26" s="11">
        <v>20</v>
      </c>
    </row>
    <row r="27" spans="1:9" s="8" customFormat="1" ht="13.5">
      <c r="A27" s="16">
        <v>19</v>
      </c>
      <c r="B27" s="10">
        <v>37</v>
      </c>
      <c r="C27" s="11">
        <v>18</v>
      </c>
      <c r="D27" s="11">
        <v>19</v>
      </c>
      <c r="E27" s="7"/>
      <c r="F27" s="16">
        <v>64</v>
      </c>
      <c r="G27" s="11">
        <v>30</v>
      </c>
      <c r="H27" s="11">
        <v>15</v>
      </c>
      <c r="I27" s="11">
        <v>15</v>
      </c>
    </row>
    <row r="28" spans="1:9" s="8" customFormat="1" ht="13.5">
      <c r="A28" s="5" t="s">
        <v>23</v>
      </c>
      <c r="B28" s="6">
        <v>131</v>
      </c>
      <c r="C28" s="6">
        <v>68</v>
      </c>
      <c r="D28" s="6">
        <v>63</v>
      </c>
      <c r="E28" s="7"/>
      <c r="F28" s="5" t="s">
        <v>24</v>
      </c>
      <c r="G28" s="6">
        <v>219</v>
      </c>
      <c r="H28" s="6">
        <v>105</v>
      </c>
      <c r="I28" s="6">
        <v>114</v>
      </c>
    </row>
    <row r="29" spans="1:9" s="8" customFormat="1" ht="13.5">
      <c r="A29" s="16">
        <v>20</v>
      </c>
      <c r="B29" s="10">
        <v>41</v>
      </c>
      <c r="C29" s="11">
        <v>21</v>
      </c>
      <c r="D29" s="11">
        <v>20</v>
      </c>
      <c r="E29" s="7"/>
      <c r="F29" s="16">
        <v>65</v>
      </c>
      <c r="G29" s="11">
        <v>44</v>
      </c>
      <c r="H29" s="11">
        <v>19</v>
      </c>
      <c r="I29" s="11">
        <v>25</v>
      </c>
    </row>
    <row r="30" spans="1:9" s="8" customFormat="1" ht="13.5">
      <c r="A30" s="16">
        <v>21</v>
      </c>
      <c r="B30" s="10">
        <v>29</v>
      </c>
      <c r="C30" s="11">
        <v>16</v>
      </c>
      <c r="D30" s="11">
        <v>13</v>
      </c>
      <c r="E30" s="7"/>
      <c r="F30" s="16">
        <v>66</v>
      </c>
      <c r="G30" s="11">
        <v>43</v>
      </c>
      <c r="H30" s="11">
        <v>22</v>
      </c>
      <c r="I30" s="11">
        <v>21</v>
      </c>
    </row>
    <row r="31" spans="1:9" s="8" customFormat="1" ht="13.5">
      <c r="A31" s="16">
        <v>22</v>
      </c>
      <c r="B31" s="10">
        <v>26</v>
      </c>
      <c r="C31" s="11">
        <v>12</v>
      </c>
      <c r="D31" s="11">
        <v>14</v>
      </c>
      <c r="E31" s="7"/>
      <c r="F31" s="16">
        <v>67</v>
      </c>
      <c r="G31" s="11">
        <v>44</v>
      </c>
      <c r="H31" s="11">
        <v>25</v>
      </c>
      <c r="I31" s="11">
        <v>19</v>
      </c>
    </row>
    <row r="32" spans="1:9" s="8" customFormat="1" ht="13.5">
      <c r="A32" s="16">
        <v>23</v>
      </c>
      <c r="B32" s="10">
        <v>16</v>
      </c>
      <c r="C32" s="11">
        <v>9</v>
      </c>
      <c r="D32" s="11">
        <v>7</v>
      </c>
      <c r="E32" s="7"/>
      <c r="F32" s="16">
        <v>68</v>
      </c>
      <c r="G32" s="11">
        <v>58</v>
      </c>
      <c r="H32" s="11">
        <v>24</v>
      </c>
      <c r="I32" s="11">
        <v>34</v>
      </c>
    </row>
    <row r="33" spans="1:9" s="8" customFormat="1" ht="13.5">
      <c r="A33" s="16">
        <v>24</v>
      </c>
      <c r="B33" s="10">
        <v>19</v>
      </c>
      <c r="C33" s="11">
        <v>10</v>
      </c>
      <c r="D33" s="11">
        <v>9</v>
      </c>
      <c r="E33" s="7"/>
      <c r="F33" s="16">
        <v>69</v>
      </c>
      <c r="G33" s="11">
        <v>30</v>
      </c>
      <c r="H33" s="11">
        <v>15</v>
      </c>
      <c r="I33" s="11">
        <v>15</v>
      </c>
    </row>
    <row r="34" spans="1:9" s="8" customFormat="1" ht="13.5">
      <c r="A34" s="5" t="s">
        <v>25</v>
      </c>
      <c r="B34" s="6">
        <v>104</v>
      </c>
      <c r="C34" s="6">
        <v>53</v>
      </c>
      <c r="D34" s="6">
        <v>51</v>
      </c>
      <c r="E34" s="7"/>
      <c r="F34" s="5" t="s">
        <v>26</v>
      </c>
      <c r="G34" s="6">
        <v>278</v>
      </c>
      <c r="H34" s="6">
        <v>113</v>
      </c>
      <c r="I34" s="6">
        <v>165</v>
      </c>
    </row>
    <row r="35" spans="1:9" s="8" customFormat="1" ht="13.5">
      <c r="A35" s="16">
        <v>25</v>
      </c>
      <c r="B35" s="10">
        <v>26</v>
      </c>
      <c r="C35" s="11">
        <v>11</v>
      </c>
      <c r="D35" s="11">
        <v>15</v>
      </c>
      <c r="E35" s="7"/>
      <c r="F35" s="16">
        <v>70</v>
      </c>
      <c r="G35" s="11">
        <v>36</v>
      </c>
      <c r="H35" s="11">
        <v>16</v>
      </c>
      <c r="I35" s="11">
        <v>20</v>
      </c>
    </row>
    <row r="36" spans="1:9" s="8" customFormat="1" ht="13.5">
      <c r="A36" s="16">
        <v>26</v>
      </c>
      <c r="B36" s="10">
        <v>15</v>
      </c>
      <c r="C36" s="11">
        <v>6</v>
      </c>
      <c r="D36" s="11">
        <v>9</v>
      </c>
      <c r="E36" s="7"/>
      <c r="F36" s="16">
        <v>71</v>
      </c>
      <c r="G36" s="11">
        <v>64</v>
      </c>
      <c r="H36" s="11">
        <v>20</v>
      </c>
      <c r="I36" s="11">
        <v>44</v>
      </c>
    </row>
    <row r="37" spans="1:9" s="8" customFormat="1" ht="13.5">
      <c r="A37" s="16">
        <v>27</v>
      </c>
      <c r="B37" s="10">
        <v>21</v>
      </c>
      <c r="C37" s="11">
        <v>9</v>
      </c>
      <c r="D37" s="11">
        <v>12</v>
      </c>
      <c r="E37" s="7"/>
      <c r="F37" s="16">
        <v>72</v>
      </c>
      <c r="G37" s="11">
        <v>66</v>
      </c>
      <c r="H37" s="11">
        <v>32</v>
      </c>
      <c r="I37" s="11">
        <v>34</v>
      </c>
    </row>
    <row r="38" spans="1:9" s="8" customFormat="1" ht="13.5">
      <c r="A38" s="16">
        <v>28</v>
      </c>
      <c r="B38" s="10">
        <v>26</v>
      </c>
      <c r="C38" s="11">
        <v>15</v>
      </c>
      <c r="D38" s="11">
        <v>11</v>
      </c>
      <c r="E38" s="7"/>
      <c r="F38" s="16">
        <v>73</v>
      </c>
      <c r="G38" s="11">
        <v>56</v>
      </c>
      <c r="H38" s="11">
        <v>24</v>
      </c>
      <c r="I38" s="11">
        <v>32</v>
      </c>
    </row>
    <row r="39" spans="1:9" s="8" customFormat="1" ht="13.5">
      <c r="A39" s="16">
        <v>29</v>
      </c>
      <c r="B39" s="10">
        <v>16</v>
      </c>
      <c r="C39" s="11">
        <v>12</v>
      </c>
      <c r="D39" s="11">
        <v>4</v>
      </c>
      <c r="E39" s="7"/>
      <c r="F39" s="16">
        <v>74</v>
      </c>
      <c r="G39" s="11">
        <v>56</v>
      </c>
      <c r="H39" s="11">
        <v>21</v>
      </c>
      <c r="I39" s="11">
        <v>35</v>
      </c>
    </row>
    <row r="40" spans="1:9" s="8" customFormat="1" ht="13.5">
      <c r="A40" s="5" t="s">
        <v>27</v>
      </c>
      <c r="B40" s="6">
        <v>96</v>
      </c>
      <c r="C40" s="6">
        <v>60</v>
      </c>
      <c r="D40" s="6">
        <v>36</v>
      </c>
      <c r="E40" s="7"/>
      <c r="F40" s="5" t="s">
        <v>28</v>
      </c>
      <c r="G40" s="6">
        <v>327</v>
      </c>
      <c r="H40" s="6">
        <v>152</v>
      </c>
      <c r="I40" s="6">
        <v>175</v>
      </c>
    </row>
    <row r="41" spans="1:9" s="8" customFormat="1" ht="13.5">
      <c r="A41" s="16">
        <v>30</v>
      </c>
      <c r="B41" s="10">
        <v>11</v>
      </c>
      <c r="C41" s="11">
        <v>7</v>
      </c>
      <c r="D41" s="11">
        <v>4</v>
      </c>
      <c r="E41" s="7"/>
      <c r="F41" s="16">
        <v>75</v>
      </c>
      <c r="G41" s="11">
        <v>72</v>
      </c>
      <c r="H41" s="11">
        <v>34</v>
      </c>
      <c r="I41" s="11">
        <v>38</v>
      </c>
    </row>
    <row r="42" spans="1:9" s="8" customFormat="1" ht="13.5">
      <c r="A42" s="16">
        <v>31</v>
      </c>
      <c r="B42" s="10">
        <v>21</v>
      </c>
      <c r="C42" s="11">
        <v>14</v>
      </c>
      <c r="D42" s="11">
        <v>7</v>
      </c>
      <c r="E42" s="7"/>
      <c r="F42" s="16">
        <v>76</v>
      </c>
      <c r="G42" s="11">
        <v>70</v>
      </c>
      <c r="H42" s="11">
        <v>37</v>
      </c>
      <c r="I42" s="11">
        <v>33</v>
      </c>
    </row>
    <row r="43" spans="1:9" s="8" customFormat="1" ht="13.5">
      <c r="A43" s="16">
        <v>32</v>
      </c>
      <c r="B43" s="10">
        <v>17</v>
      </c>
      <c r="C43" s="11">
        <v>9</v>
      </c>
      <c r="D43" s="11">
        <v>8</v>
      </c>
      <c r="E43" s="7"/>
      <c r="F43" s="16">
        <v>77</v>
      </c>
      <c r="G43" s="11">
        <v>67</v>
      </c>
      <c r="H43" s="11">
        <v>35</v>
      </c>
      <c r="I43" s="11">
        <v>32</v>
      </c>
    </row>
    <row r="44" spans="1:9" s="8" customFormat="1" ht="13.5">
      <c r="A44" s="16">
        <v>33</v>
      </c>
      <c r="B44" s="10">
        <v>20</v>
      </c>
      <c r="C44" s="11">
        <v>11</v>
      </c>
      <c r="D44" s="11">
        <v>9</v>
      </c>
      <c r="E44" s="7"/>
      <c r="F44" s="16">
        <v>78</v>
      </c>
      <c r="G44" s="11">
        <v>48</v>
      </c>
      <c r="H44" s="11">
        <v>14</v>
      </c>
      <c r="I44" s="11">
        <v>34</v>
      </c>
    </row>
    <row r="45" spans="1:9" s="8" customFormat="1" ht="13.5">
      <c r="A45" s="16">
        <v>34</v>
      </c>
      <c r="B45" s="10">
        <v>27</v>
      </c>
      <c r="C45" s="11">
        <v>19</v>
      </c>
      <c r="D45" s="11">
        <v>8</v>
      </c>
      <c r="E45" s="7"/>
      <c r="F45" s="16">
        <v>79</v>
      </c>
      <c r="G45" s="11">
        <v>70</v>
      </c>
      <c r="H45" s="11">
        <v>32</v>
      </c>
      <c r="I45" s="11">
        <v>38</v>
      </c>
    </row>
    <row r="46" spans="1:9" s="8" customFormat="1" ht="13.5">
      <c r="A46" s="5" t="s">
        <v>29</v>
      </c>
      <c r="B46" s="6">
        <v>117</v>
      </c>
      <c r="C46" s="6">
        <v>65</v>
      </c>
      <c r="D46" s="6">
        <v>52</v>
      </c>
      <c r="E46" s="7"/>
      <c r="F46" s="5" t="s">
        <v>30</v>
      </c>
      <c r="G46" s="6">
        <v>264</v>
      </c>
      <c r="H46" s="6">
        <v>119</v>
      </c>
      <c r="I46" s="6">
        <v>145</v>
      </c>
    </row>
    <row r="47" spans="1:9" s="8" customFormat="1" ht="13.5">
      <c r="A47" s="16">
        <v>35</v>
      </c>
      <c r="B47" s="10">
        <v>29</v>
      </c>
      <c r="C47" s="11">
        <v>17</v>
      </c>
      <c r="D47" s="11">
        <v>12</v>
      </c>
      <c r="E47" s="7"/>
      <c r="F47" s="16">
        <v>80</v>
      </c>
      <c r="G47" s="11">
        <v>65</v>
      </c>
      <c r="H47" s="11">
        <v>29</v>
      </c>
      <c r="I47" s="11">
        <v>36</v>
      </c>
    </row>
    <row r="48" spans="1:9" s="8" customFormat="1" ht="13.5">
      <c r="A48" s="16">
        <v>36</v>
      </c>
      <c r="B48" s="10">
        <v>23</v>
      </c>
      <c r="C48" s="11">
        <v>13</v>
      </c>
      <c r="D48" s="11">
        <v>10</v>
      </c>
      <c r="E48" s="7"/>
      <c r="F48" s="16">
        <v>81</v>
      </c>
      <c r="G48" s="11">
        <v>52</v>
      </c>
      <c r="H48" s="11">
        <v>33</v>
      </c>
      <c r="I48" s="11">
        <v>19</v>
      </c>
    </row>
    <row r="49" spans="1:9" s="8" customFormat="1" ht="13.5">
      <c r="A49" s="16">
        <v>37</v>
      </c>
      <c r="B49" s="10">
        <v>24</v>
      </c>
      <c r="C49" s="11">
        <v>13</v>
      </c>
      <c r="D49" s="11">
        <v>11</v>
      </c>
      <c r="E49" s="7"/>
      <c r="F49" s="16">
        <v>82</v>
      </c>
      <c r="G49" s="11">
        <v>72</v>
      </c>
      <c r="H49" s="11">
        <v>32</v>
      </c>
      <c r="I49" s="11">
        <v>40</v>
      </c>
    </row>
    <row r="50" spans="1:9" s="8" customFormat="1" ht="13.5">
      <c r="A50" s="16">
        <v>38</v>
      </c>
      <c r="B50" s="10">
        <v>23</v>
      </c>
      <c r="C50" s="11">
        <v>13</v>
      </c>
      <c r="D50" s="11">
        <v>10</v>
      </c>
      <c r="E50" s="7"/>
      <c r="F50" s="16">
        <v>83</v>
      </c>
      <c r="G50" s="11">
        <v>41</v>
      </c>
      <c r="H50" s="11">
        <v>17</v>
      </c>
      <c r="I50" s="11">
        <v>24</v>
      </c>
    </row>
    <row r="51" spans="1:9" s="8" customFormat="1" ht="13.5">
      <c r="A51" s="16">
        <v>39</v>
      </c>
      <c r="B51" s="10">
        <v>18</v>
      </c>
      <c r="C51" s="11">
        <v>9</v>
      </c>
      <c r="D51" s="11">
        <v>9</v>
      </c>
      <c r="E51" s="7"/>
      <c r="F51" s="16">
        <v>84</v>
      </c>
      <c r="G51" s="11">
        <v>34</v>
      </c>
      <c r="H51" s="11">
        <v>8</v>
      </c>
      <c r="I51" s="11">
        <v>26</v>
      </c>
    </row>
    <row r="52" spans="1:9" s="8" customFormat="1" ht="13.5">
      <c r="A52" s="5" t="s">
        <v>31</v>
      </c>
      <c r="B52" s="6">
        <v>145</v>
      </c>
      <c r="C52" s="6">
        <v>66</v>
      </c>
      <c r="D52" s="6">
        <v>79</v>
      </c>
      <c r="E52" s="7"/>
      <c r="F52" s="5" t="s">
        <v>32</v>
      </c>
      <c r="G52" s="6">
        <v>120</v>
      </c>
      <c r="H52" s="6">
        <v>46</v>
      </c>
      <c r="I52" s="6">
        <v>74</v>
      </c>
    </row>
    <row r="53" spans="1:9" s="8" customFormat="1" ht="13.5">
      <c r="A53" s="16">
        <v>40</v>
      </c>
      <c r="B53" s="10">
        <v>16</v>
      </c>
      <c r="C53" s="11">
        <v>8</v>
      </c>
      <c r="D53" s="11">
        <v>8</v>
      </c>
      <c r="E53" s="7"/>
      <c r="F53" s="16">
        <v>85</v>
      </c>
      <c r="G53" s="11">
        <v>35</v>
      </c>
      <c r="H53" s="11">
        <v>16</v>
      </c>
      <c r="I53" s="11">
        <v>19</v>
      </c>
    </row>
    <row r="54" spans="1:9" s="8" customFormat="1" ht="13.5">
      <c r="A54" s="16">
        <v>41</v>
      </c>
      <c r="B54" s="10">
        <v>19</v>
      </c>
      <c r="C54" s="11">
        <v>6</v>
      </c>
      <c r="D54" s="11">
        <v>13</v>
      </c>
      <c r="E54" s="7"/>
      <c r="F54" s="16">
        <v>86</v>
      </c>
      <c r="G54" s="11">
        <v>31</v>
      </c>
      <c r="H54" s="11">
        <v>10</v>
      </c>
      <c r="I54" s="11">
        <v>21</v>
      </c>
    </row>
    <row r="55" spans="1:9" s="8" customFormat="1" ht="13.5">
      <c r="A55" s="16">
        <v>42</v>
      </c>
      <c r="B55" s="10">
        <v>16</v>
      </c>
      <c r="C55" s="11">
        <v>9</v>
      </c>
      <c r="D55" s="11">
        <v>7</v>
      </c>
      <c r="E55" s="7"/>
      <c r="F55" s="16">
        <v>87</v>
      </c>
      <c r="G55" s="11">
        <v>17</v>
      </c>
      <c r="H55" s="11">
        <v>8</v>
      </c>
      <c r="I55" s="11">
        <v>9</v>
      </c>
    </row>
    <row r="56" spans="1:9" s="8" customFormat="1" ht="13.5">
      <c r="A56" s="16">
        <v>43</v>
      </c>
      <c r="B56" s="10">
        <v>43</v>
      </c>
      <c r="C56" s="11">
        <v>16</v>
      </c>
      <c r="D56" s="11">
        <v>27</v>
      </c>
      <c r="E56" s="7"/>
      <c r="F56" s="16">
        <v>88</v>
      </c>
      <c r="G56" s="11">
        <v>24</v>
      </c>
      <c r="H56" s="11">
        <v>8</v>
      </c>
      <c r="I56" s="11">
        <v>16</v>
      </c>
    </row>
    <row r="57" spans="1:9" s="8" customFormat="1" ht="13.5">
      <c r="A57" s="16">
        <v>44</v>
      </c>
      <c r="B57" s="10">
        <v>51</v>
      </c>
      <c r="C57" s="11">
        <v>27</v>
      </c>
      <c r="D57" s="11">
        <v>24</v>
      </c>
      <c r="E57" s="7"/>
      <c r="F57" s="16">
        <v>89</v>
      </c>
      <c r="G57" s="11">
        <v>13</v>
      </c>
      <c r="H57" s="11">
        <v>4</v>
      </c>
      <c r="I57" s="11">
        <v>9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67</v>
      </c>
      <c r="H58" s="13">
        <v>22</v>
      </c>
      <c r="I58" s="13">
        <v>45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3159</v>
      </c>
      <c r="H59" s="15">
        <f>C4+C10+C16+C22+C28+C34+C40+C46+C52+H4+H10+H16+H22+H28+H34+H40+H46+H52+H58</f>
        <v>1527</v>
      </c>
      <c r="I59" s="15">
        <f>D4+D10+D16+D22+D28+D34+D40+D46+D52+I4+I10+I16+I22+I28+I34+I40+I46+I52+I58</f>
        <v>1632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49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458</v>
      </c>
      <c r="C4" s="6">
        <v>250</v>
      </c>
      <c r="D4" s="6">
        <v>208</v>
      </c>
      <c r="E4" s="7"/>
      <c r="F4" s="5" t="s">
        <v>16</v>
      </c>
      <c r="G4" s="6">
        <v>683</v>
      </c>
      <c r="H4" s="6">
        <v>330</v>
      </c>
      <c r="I4" s="6">
        <v>353</v>
      </c>
      <c r="K4" s="9"/>
    </row>
    <row r="5" spans="1:9" s="8" customFormat="1" ht="13.5">
      <c r="A5" s="16">
        <v>0</v>
      </c>
      <c r="B5" s="10">
        <v>95</v>
      </c>
      <c r="C5" s="11">
        <v>45</v>
      </c>
      <c r="D5" s="11">
        <v>50</v>
      </c>
      <c r="E5" s="7"/>
      <c r="F5" s="16">
        <v>45</v>
      </c>
      <c r="G5" s="11">
        <v>119</v>
      </c>
      <c r="H5" s="11">
        <v>62</v>
      </c>
      <c r="I5" s="11">
        <v>57</v>
      </c>
    </row>
    <row r="6" spans="1:9" s="8" customFormat="1" ht="13.5">
      <c r="A6" s="16">
        <v>1</v>
      </c>
      <c r="B6" s="10">
        <v>89</v>
      </c>
      <c r="C6" s="11">
        <v>51</v>
      </c>
      <c r="D6" s="11">
        <v>38</v>
      </c>
      <c r="E6" s="7"/>
      <c r="F6" s="16">
        <v>46</v>
      </c>
      <c r="G6" s="11">
        <v>144</v>
      </c>
      <c r="H6" s="11">
        <v>69</v>
      </c>
      <c r="I6" s="11">
        <v>75</v>
      </c>
    </row>
    <row r="7" spans="1:9" s="8" customFormat="1" ht="13.5">
      <c r="A7" s="16">
        <v>2</v>
      </c>
      <c r="B7" s="10">
        <v>88</v>
      </c>
      <c r="C7" s="11">
        <v>48</v>
      </c>
      <c r="D7" s="11">
        <v>40</v>
      </c>
      <c r="E7" s="7"/>
      <c r="F7" s="16">
        <v>47</v>
      </c>
      <c r="G7" s="11">
        <v>131</v>
      </c>
      <c r="H7" s="11">
        <v>58</v>
      </c>
      <c r="I7" s="11">
        <v>73</v>
      </c>
    </row>
    <row r="8" spans="1:9" s="8" customFormat="1" ht="13.5">
      <c r="A8" s="16">
        <v>3</v>
      </c>
      <c r="B8" s="10">
        <v>90</v>
      </c>
      <c r="C8" s="11">
        <v>49</v>
      </c>
      <c r="D8" s="11">
        <v>41</v>
      </c>
      <c r="E8" s="7"/>
      <c r="F8" s="16">
        <v>48</v>
      </c>
      <c r="G8" s="11">
        <v>139</v>
      </c>
      <c r="H8" s="11">
        <v>74</v>
      </c>
      <c r="I8" s="11">
        <v>65</v>
      </c>
    </row>
    <row r="9" spans="1:9" s="8" customFormat="1" ht="13.5">
      <c r="A9" s="16">
        <v>4</v>
      </c>
      <c r="B9" s="10">
        <v>96</v>
      </c>
      <c r="C9" s="11">
        <v>57</v>
      </c>
      <c r="D9" s="11">
        <v>39</v>
      </c>
      <c r="E9" s="7"/>
      <c r="F9" s="16">
        <v>49</v>
      </c>
      <c r="G9" s="11">
        <v>150</v>
      </c>
      <c r="H9" s="11">
        <v>67</v>
      </c>
      <c r="I9" s="11">
        <v>83</v>
      </c>
    </row>
    <row r="10" spans="1:9" s="8" customFormat="1" ht="13.5">
      <c r="A10" s="5" t="s">
        <v>17</v>
      </c>
      <c r="B10" s="6">
        <v>517</v>
      </c>
      <c r="C10" s="6">
        <v>247</v>
      </c>
      <c r="D10" s="6">
        <v>270</v>
      </c>
      <c r="E10" s="7"/>
      <c r="F10" s="5" t="s">
        <v>18</v>
      </c>
      <c r="G10" s="6">
        <v>794</v>
      </c>
      <c r="H10" s="6">
        <v>391</v>
      </c>
      <c r="I10" s="6">
        <v>403</v>
      </c>
    </row>
    <row r="11" spans="1:9" s="8" customFormat="1" ht="13.5">
      <c r="A11" s="16">
        <v>5</v>
      </c>
      <c r="B11" s="10">
        <v>114</v>
      </c>
      <c r="C11" s="11">
        <v>55</v>
      </c>
      <c r="D11" s="11">
        <v>59</v>
      </c>
      <c r="E11" s="7"/>
      <c r="F11" s="16">
        <v>50</v>
      </c>
      <c r="G11" s="11">
        <v>168</v>
      </c>
      <c r="H11" s="11">
        <v>74</v>
      </c>
      <c r="I11" s="11">
        <v>94</v>
      </c>
    </row>
    <row r="12" spans="1:9" s="8" customFormat="1" ht="13.5">
      <c r="A12" s="16">
        <v>6</v>
      </c>
      <c r="B12" s="10">
        <v>90</v>
      </c>
      <c r="C12" s="11">
        <v>36</v>
      </c>
      <c r="D12" s="11">
        <v>54</v>
      </c>
      <c r="E12" s="7"/>
      <c r="F12" s="16">
        <v>51</v>
      </c>
      <c r="G12" s="11">
        <v>141</v>
      </c>
      <c r="H12" s="11">
        <v>73</v>
      </c>
      <c r="I12" s="11">
        <v>68</v>
      </c>
    </row>
    <row r="13" spans="1:9" s="8" customFormat="1" ht="13.5">
      <c r="A13" s="16">
        <v>7</v>
      </c>
      <c r="B13" s="10">
        <v>106</v>
      </c>
      <c r="C13" s="11">
        <v>49</v>
      </c>
      <c r="D13" s="11">
        <v>57</v>
      </c>
      <c r="E13" s="7"/>
      <c r="F13" s="16">
        <v>52</v>
      </c>
      <c r="G13" s="11">
        <v>168</v>
      </c>
      <c r="H13" s="11">
        <v>86</v>
      </c>
      <c r="I13" s="11">
        <v>82</v>
      </c>
    </row>
    <row r="14" spans="1:9" s="8" customFormat="1" ht="13.5">
      <c r="A14" s="16">
        <v>8</v>
      </c>
      <c r="B14" s="10">
        <v>105</v>
      </c>
      <c r="C14" s="11">
        <v>54</v>
      </c>
      <c r="D14" s="11">
        <v>51</v>
      </c>
      <c r="E14" s="7"/>
      <c r="F14" s="16">
        <v>53</v>
      </c>
      <c r="G14" s="11">
        <v>172</v>
      </c>
      <c r="H14" s="11">
        <v>92</v>
      </c>
      <c r="I14" s="11">
        <v>80</v>
      </c>
    </row>
    <row r="15" spans="1:9" s="8" customFormat="1" ht="13.5">
      <c r="A15" s="16">
        <v>9</v>
      </c>
      <c r="B15" s="10">
        <v>102</v>
      </c>
      <c r="C15" s="11">
        <v>53</v>
      </c>
      <c r="D15" s="11">
        <v>49</v>
      </c>
      <c r="E15" s="7"/>
      <c r="F15" s="16">
        <v>54</v>
      </c>
      <c r="G15" s="11">
        <v>145</v>
      </c>
      <c r="H15" s="11">
        <v>66</v>
      </c>
      <c r="I15" s="11">
        <v>79</v>
      </c>
    </row>
    <row r="16" spans="1:9" s="8" customFormat="1" ht="13.5">
      <c r="A16" s="5" t="s">
        <v>19</v>
      </c>
      <c r="B16" s="6">
        <v>632</v>
      </c>
      <c r="C16" s="6">
        <v>347</v>
      </c>
      <c r="D16" s="6">
        <v>285</v>
      </c>
      <c r="E16" s="7"/>
      <c r="F16" s="5" t="s">
        <v>20</v>
      </c>
      <c r="G16" s="6">
        <v>990</v>
      </c>
      <c r="H16" s="6">
        <v>517</v>
      </c>
      <c r="I16" s="6">
        <v>473</v>
      </c>
    </row>
    <row r="17" spans="1:9" s="8" customFormat="1" ht="13.5">
      <c r="A17" s="16">
        <v>10</v>
      </c>
      <c r="B17" s="10">
        <v>130</v>
      </c>
      <c r="C17" s="11">
        <v>67</v>
      </c>
      <c r="D17" s="11">
        <v>63</v>
      </c>
      <c r="E17" s="7"/>
      <c r="F17" s="16">
        <v>55</v>
      </c>
      <c r="G17" s="11">
        <v>192</v>
      </c>
      <c r="H17" s="11">
        <v>88</v>
      </c>
      <c r="I17" s="11">
        <v>104</v>
      </c>
    </row>
    <row r="18" spans="1:9" s="8" customFormat="1" ht="13.5">
      <c r="A18" s="16">
        <v>11</v>
      </c>
      <c r="B18" s="10">
        <v>132</v>
      </c>
      <c r="C18" s="11">
        <v>72</v>
      </c>
      <c r="D18" s="11">
        <v>60</v>
      </c>
      <c r="E18" s="7"/>
      <c r="F18" s="16">
        <v>56</v>
      </c>
      <c r="G18" s="11">
        <v>162</v>
      </c>
      <c r="H18" s="11">
        <v>86</v>
      </c>
      <c r="I18" s="11">
        <v>76</v>
      </c>
    </row>
    <row r="19" spans="1:9" s="8" customFormat="1" ht="13.5">
      <c r="A19" s="16">
        <v>12</v>
      </c>
      <c r="B19" s="10">
        <v>110</v>
      </c>
      <c r="C19" s="11">
        <v>64</v>
      </c>
      <c r="D19" s="11">
        <v>46</v>
      </c>
      <c r="E19" s="7"/>
      <c r="F19" s="16">
        <v>57</v>
      </c>
      <c r="G19" s="11">
        <v>178</v>
      </c>
      <c r="H19" s="11">
        <v>95</v>
      </c>
      <c r="I19" s="11">
        <v>83</v>
      </c>
    </row>
    <row r="20" spans="1:9" s="8" customFormat="1" ht="13.5">
      <c r="A20" s="16">
        <v>13</v>
      </c>
      <c r="B20" s="10">
        <v>127</v>
      </c>
      <c r="C20" s="11">
        <v>69</v>
      </c>
      <c r="D20" s="11">
        <v>58</v>
      </c>
      <c r="E20" s="7"/>
      <c r="F20" s="16">
        <v>58</v>
      </c>
      <c r="G20" s="11">
        <v>219</v>
      </c>
      <c r="H20" s="11">
        <v>123</v>
      </c>
      <c r="I20" s="11">
        <v>96</v>
      </c>
    </row>
    <row r="21" spans="1:9" s="8" customFormat="1" ht="13.5">
      <c r="A21" s="16">
        <v>14</v>
      </c>
      <c r="B21" s="10">
        <v>133</v>
      </c>
      <c r="C21" s="11">
        <v>75</v>
      </c>
      <c r="D21" s="11">
        <v>58</v>
      </c>
      <c r="E21" s="7"/>
      <c r="F21" s="16">
        <v>59</v>
      </c>
      <c r="G21" s="11">
        <v>239</v>
      </c>
      <c r="H21" s="11">
        <v>125</v>
      </c>
      <c r="I21" s="11">
        <v>114</v>
      </c>
    </row>
    <row r="22" spans="1:9" s="8" customFormat="1" ht="13.5">
      <c r="A22" s="5" t="s">
        <v>21</v>
      </c>
      <c r="B22" s="6">
        <v>677</v>
      </c>
      <c r="C22" s="6">
        <v>347</v>
      </c>
      <c r="D22" s="6">
        <v>330</v>
      </c>
      <c r="E22" s="7"/>
      <c r="F22" s="5" t="s">
        <v>22</v>
      </c>
      <c r="G22" s="6">
        <v>737</v>
      </c>
      <c r="H22" s="6">
        <v>369</v>
      </c>
      <c r="I22" s="6">
        <v>368</v>
      </c>
    </row>
    <row r="23" spans="1:9" s="8" customFormat="1" ht="13.5">
      <c r="A23" s="16">
        <v>15</v>
      </c>
      <c r="B23" s="10">
        <v>123</v>
      </c>
      <c r="C23" s="11">
        <v>66</v>
      </c>
      <c r="D23" s="11">
        <v>57</v>
      </c>
      <c r="E23" s="7"/>
      <c r="F23" s="16">
        <v>60</v>
      </c>
      <c r="G23" s="11">
        <v>213</v>
      </c>
      <c r="H23" s="11">
        <v>112</v>
      </c>
      <c r="I23" s="11">
        <v>101</v>
      </c>
    </row>
    <row r="24" spans="1:9" s="8" customFormat="1" ht="13.5">
      <c r="A24" s="16">
        <v>16</v>
      </c>
      <c r="B24" s="10">
        <v>143</v>
      </c>
      <c r="C24" s="11">
        <v>81</v>
      </c>
      <c r="D24" s="11">
        <v>62</v>
      </c>
      <c r="E24" s="7"/>
      <c r="F24" s="16">
        <v>61</v>
      </c>
      <c r="G24" s="11">
        <v>205</v>
      </c>
      <c r="H24" s="11">
        <v>111</v>
      </c>
      <c r="I24" s="11">
        <v>94</v>
      </c>
    </row>
    <row r="25" spans="1:9" s="8" customFormat="1" ht="13.5">
      <c r="A25" s="16">
        <v>17</v>
      </c>
      <c r="B25" s="10">
        <v>143</v>
      </c>
      <c r="C25" s="11">
        <v>67</v>
      </c>
      <c r="D25" s="11">
        <v>76</v>
      </c>
      <c r="E25" s="7"/>
      <c r="F25" s="16">
        <v>62</v>
      </c>
      <c r="G25" s="11">
        <v>92</v>
      </c>
      <c r="H25" s="11">
        <v>50</v>
      </c>
      <c r="I25" s="11">
        <v>42</v>
      </c>
    </row>
    <row r="26" spans="1:9" s="8" customFormat="1" ht="13.5">
      <c r="A26" s="16">
        <v>18</v>
      </c>
      <c r="B26" s="10">
        <v>133</v>
      </c>
      <c r="C26" s="11">
        <v>68</v>
      </c>
      <c r="D26" s="11">
        <v>65</v>
      </c>
      <c r="E26" s="7"/>
      <c r="F26" s="16">
        <v>63</v>
      </c>
      <c r="G26" s="11">
        <v>92</v>
      </c>
      <c r="H26" s="11">
        <v>40</v>
      </c>
      <c r="I26" s="11">
        <v>52</v>
      </c>
    </row>
    <row r="27" spans="1:9" s="8" customFormat="1" ht="13.5">
      <c r="A27" s="16">
        <v>19</v>
      </c>
      <c r="B27" s="10">
        <v>135</v>
      </c>
      <c r="C27" s="11">
        <v>65</v>
      </c>
      <c r="D27" s="11">
        <v>70</v>
      </c>
      <c r="E27" s="7"/>
      <c r="F27" s="16">
        <v>64</v>
      </c>
      <c r="G27" s="11">
        <v>135</v>
      </c>
      <c r="H27" s="11">
        <v>56</v>
      </c>
      <c r="I27" s="11">
        <v>79</v>
      </c>
    </row>
    <row r="28" spans="1:9" s="8" customFormat="1" ht="13.5">
      <c r="A28" s="5" t="s">
        <v>23</v>
      </c>
      <c r="B28" s="6">
        <v>547</v>
      </c>
      <c r="C28" s="6">
        <v>278</v>
      </c>
      <c r="D28" s="6">
        <v>269</v>
      </c>
      <c r="E28" s="7"/>
      <c r="F28" s="5" t="s">
        <v>24</v>
      </c>
      <c r="G28" s="6">
        <v>705</v>
      </c>
      <c r="H28" s="6">
        <v>337</v>
      </c>
      <c r="I28" s="6">
        <v>368</v>
      </c>
    </row>
    <row r="29" spans="1:9" s="8" customFormat="1" ht="13.5">
      <c r="A29" s="16">
        <v>20</v>
      </c>
      <c r="B29" s="10">
        <v>138</v>
      </c>
      <c r="C29" s="11">
        <v>71</v>
      </c>
      <c r="D29" s="11">
        <v>67</v>
      </c>
      <c r="E29" s="7"/>
      <c r="F29" s="16">
        <v>65</v>
      </c>
      <c r="G29" s="11">
        <v>139</v>
      </c>
      <c r="H29" s="11">
        <v>68</v>
      </c>
      <c r="I29" s="11">
        <v>71</v>
      </c>
    </row>
    <row r="30" spans="1:9" s="8" customFormat="1" ht="13.5">
      <c r="A30" s="16">
        <v>21</v>
      </c>
      <c r="B30" s="10">
        <v>120</v>
      </c>
      <c r="C30" s="11">
        <v>63</v>
      </c>
      <c r="D30" s="11">
        <v>57</v>
      </c>
      <c r="E30" s="7"/>
      <c r="F30" s="16">
        <v>66</v>
      </c>
      <c r="G30" s="11">
        <v>158</v>
      </c>
      <c r="H30" s="11">
        <v>72</v>
      </c>
      <c r="I30" s="11">
        <v>86</v>
      </c>
    </row>
    <row r="31" spans="1:9" s="8" customFormat="1" ht="13.5">
      <c r="A31" s="16">
        <v>22</v>
      </c>
      <c r="B31" s="10">
        <v>86</v>
      </c>
      <c r="C31" s="11">
        <v>44</v>
      </c>
      <c r="D31" s="11">
        <v>42</v>
      </c>
      <c r="E31" s="7"/>
      <c r="F31" s="16">
        <v>67</v>
      </c>
      <c r="G31" s="11">
        <v>146</v>
      </c>
      <c r="H31" s="11">
        <v>72</v>
      </c>
      <c r="I31" s="11">
        <v>74</v>
      </c>
    </row>
    <row r="32" spans="1:9" s="8" customFormat="1" ht="13.5">
      <c r="A32" s="16">
        <v>23</v>
      </c>
      <c r="B32" s="10">
        <v>99</v>
      </c>
      <c r="C32" s="11">
        <v>43</v>
      </c>
      <c r="D32" s="11">
        <v>56</v>
      </c>
      <c r="E32" s="7"/>
      <c r="F32" s="16">
        <v>68</v>
      </c>
      <c r="G32" s="11">
        <v>138</v>
      </c>
      <c r="H32" s="11">
        <v>64</v>
      </c>
      <c r="I32" s="11">
        <v>74</v>
      </c>
    </row>
    <row r="33" spans="1:9" s="8" customFormat="1" ht="13.5">
      <c r="A33" s="16">
        <v>24</v>
      </c>
      <c r="B33" s="10">
        <v>104</v>
      </c>
      <c r="C33" s="11">
        <v>57</v>
      </c>
      <c r="D33" s="11">
        <v>47</v>
      </c>
      <c r="E33" s="7"/>
      <c r="F33" s="16">
        <v>69</v>
      </c>
      <c r="G33" s="11">
        <v>124</v>
      </c>
      <c r="H33" s="11">
        <v>61</v>
      </c>
      <c r="I33" s="11">
        <v>63</v>
      </c>
    </row>
    <row r="34" spans="1:9" s="8" customFormat="1" ht="13.5">
      <c r="A34" s="5" t="s">
        <v>25</v>
      </c>
      <c r="B34" s="6">
        <v>497</v>
      </c>
      <c r="C34" s="6">
        <v>238</v>
      </c>
      <c r="D34" s="6">
        <v>259</v>
      </c>
      <c r="E34" s="7"/>
      <c r="F34" s="5" t="s">
        <v>26</v>
      </c>
      <c r="G34" s="6">
        <v>776</v>
      </c>
      <c r="H34" s="6">
        <v>332</v>
      </c>
      <c r="I34" s="6">
        <v>444</v>
      </c>
    </row>
    <row r="35" spans="1:9" s="8" customFormat="1" ht="13.5">
      <c r="A35" s="16">
        <v>25</v>
      </c>
      <c r="B35" s="10">
        <v>77</v>
      </c>
      <c r="C35" s="11">
        <v>42</v>
      </c>
      <c r="D35" s="11">
        <v>35</v>
      </c>
      <c r="E35" s="7"/>
      <c r="F35" s="16">
        <v>70</v>
      </c>
      <c r="G35" s="11">
        <v>130</v>
      </c>
      <c r="H35" s="11">
        <v>62</v>
      </c>
      <c r="I35" s="11">
        <v>68</v>
      </c>
    </row>
    <row r="36" spans="1:9" s="8" customFormat="1" ht="13.5">
      <c r="A36" s="16">
        <v>26</v>
      </c>
      <c r="B36" s="10">
        <v>106</v>
      </c>
      <c r="C36" s="11">
        <v>54</v>
      </c>
      <c r="D36" s="11">
        <v>52</v>
      </c>
      <c r="E36" s="7"/>
      <c r="F36" s="16">
        <v>71</v>
      </c>
      <c r="G36" s="11">
        <v>150</v>
      </c>
      <c r="H36" s="11">
        <v>61</v>
      </c>
      <c r="I36" s="11">
        <v>89</v>
      </c>
    </row>
    <row r="37" spans="1:9" s="8" customFormat="1" ht="13.5">
      <c r="A37" s="16">
        <v>27</v>
      </c>
      <c r="B37" s="10">
        <v>102</v>
      </c>
      <c r="C37" s="11">
        <v>49</v>
      </c>
      <c r="D37" s="11">
        <v>53</v>
      </c>
      <c r="E37" s="7"/>
      <c r="F37" s="16">
        <v>72</v>
      </c>
      <c r="G37" s="11">
        <v>175</v>
      </c>
      <c r="H37" s="11">
        <v>81</v>
      </c>
      <c r="I37" s="11">
        <v>94</v>
      </c>
    </row>
    <row r="38" spans="1:9" s="8" customFormat="1" ht="13.5">
      <c r="A38" s="16">
        <v>28</v>
      </c>
      <c r="B38" s="10">
        <v>109</v>
      </c>
      <c r="C38" s="11">
        <v>54</v>
      </c>
      <c r="D38" s="11">
        <v>55</v>
      </c>
      <c r="E38" s="7"/>
      <c r="F38" s="16">
        <v>73</v>
      </c>
      <c r="G38" s="11">
        <v>145</v>
      </c>
      <c r="H38" s="11">
        <v>56</v>
      </c>
      <c r="I38" s="11">
        <v>89</v>
      </c>
    </row>
    <row r="39" spans="1:9" s="8" customFormat="1" ht="13.5">
      <c r="A39" s="16">
        <v>29</v>
      </c>
      <c r="B39" s="10">
        <v>103</v>
      </c>
      <c r="C39" s="11">
        <v>39</v>
      </c>
      <c r="D39" s="11">
        <v>64</v>
      </c>
      <c r="E39" s="7"/>
      <c r="F39" s="16">
        <v>74</v>
      </c>
      <c r="G39" s="11">
        <v>176</v>
      </c>
      <c r="H39" s="11">
        <v>72</v>
      </c>
      <c r="I39" s="11">
        <v>104</v>
      </c>
    </row>
    <row r="40" spans="1:9" s="8" customFormat="1" ht="13.5">
      <c r="A40" s="5" t="s">
        <v>27</v>
      </c>
      <c r="B40" s="6">
        <v>532</v>
      </c>
      <c r="C40" s="6">
        <v>278</v>
      </c>
      <c r="D40" s="6">
        <v>254</v>
      </c>
      <c r="E40" s="7"/>
      <c r="F40" s="5" t="s">
        <v>28</v>
      </c>
      <c r="G40" s="6">
        <v>809</v>
      </c>
      <c r="H40" s="6">
        <v>351</v>
      </c>
      <c r="I40" s="6">
        <v>458</v>
      </c>
    </row>
    <row r="41" spans="1:9" s="8" customFormat="1" ht="13.5">
      <c r="A41" s="16">
        <v>30</v>
      </c>
      <c r="B41" s="10">
        <v>104</v>
      </c>
      <c r="C41" s="11">
        <v>59</v>
      </c>
      <c r="D41" s="11">
        <v>45</v>
      </c>
      <c r="E41" s="7"/>
      <c r="F41" s="16">
        <v>75</v>
      </c>
      <c r="G41" s="11">
        <v>161</v>
      </c>
      <c r="H41" s="11">
        <v>78</v>
      </c>
      <c r="I41" s="11">
        <v>83</v>
      </c>
    </row>
    <row r="42" spans="1:9" s="8" customFormat="1" ht="13.5">
      <c r="A42" s="16">
        <v>31</v>
      </c>
      <c r="B42" s="10">
        <v>91</v>
      </c>
      <c r="C42" s="11">
        <v>46</v>
      </c>
      <c r="D42" s="11">
        <v>45</v>
      </c>
      <c r="E42" s="7"/>
      <c r="F42" s="16">
        <v>76</v>
      </c>
      <c r="G42" s="11">
        <v>175</v>
      </c>
      <c r="H42" s="11">
        <v>73</v>
      </c>
      <c r="I42" s="11">
        <v>102</v>
      </c>
    </row>
    <row r="43" spans="1:9" s="8" customFormat="1" ht="13.5">
      <c r="A43" s="16">
        <v>32</v>
      </c>
      <c r="B43" s="10">
        <v>130</v>
      </c>
      <c r="C43" s="11">
        <v>67</v>
      </c>
      <c r="D43" s="11">
        <v>63</v>
      </c>
      <c r="E43" s="7"/>
      <c r="F43" s="16">
        <v>77</v>
      </c>
      <c r="G43" s="11">
        <v>166</v>
      </c>
      <c r="H43" s="11">
        <v>71</v>
      </c>
      <c r="I43" s="11">
        <v>95</v>
      </c>
    </row>
    <row r="44" spans="1:9" s="8" customFormat="1" ht="13.5">
      <c r="A44" s="16">
        <v>33</v>
      </c>
      <c r="B44" s="10">
        <v>107</v>
      </c>
      <c r="C44" s="11">
        <v>54</v>
      </c>
      <c r="D44" s="11">
        <v>53</v>
      </c>
      <c r="E44" s="7"/>
      <c r="F44" s="16">
        <v>78</v>
      </c>
      <c r="G44" s="11">
        <v>151</v>
      </c>
      <c r="H44" s="11">
        <v>62</v>
      </c>
      <c r="I44" s="11">
        <v>89</v>
      </c>
    </row>
    <row r="45" spans="1:9" s="8" customFormat="1" ht="13.5">
      <c r="A45" s="16">
        <v>34</v>
      </c>
      <c r="B45" s="10">
        <v>100</v>
      </c>
      <c r="C45" s="11">
        <v>52</v>
      </c>
      <c r="D45" s="11">
        <v>48</v>
      </c>
      <c r="E45" s="7"/>
      <c r="F45" s="16">
        <v>79</v>
      </c>
      <c r="G45" s="11">
        <v>156</v>
      </c>
      <c r="H45" s="11">
        <v>67</v>
      </c>
      <c r="I45" s="11">
        <v>89</v>
      </c>
    </row>
    <row r="46" spans="1:9" s="8" customFormat="1" ht="13.5">
      <c r="A46" s="5" t="s">
        <v>29</v>
      </c>
      <c r="B46" s="6">
        <v>606</v>
      </c>
      <c r="C46" s="6">
        <v>292</v>
      </c>
      <c r="D46" s="6">
        <v>314</v>
      </c>
      <c r="E46" s="7"/>
      <c r="F46" s="5" t="s">
        <v>30</v>
      </c>
      <c r="G46" s="6">
        <v>679</v>
      </c>
      <c r="H46" s="6">
        <v>246</v>
      </c>
      <c r="I46" s="6">
        <v>433</v>
      </c>
    </row>
    <row r="47" spans="1:9" s="8" customFormat="1" ht="13.5">
      <c r="A47" s="16">
        <v>35</v>
      </c>
      <c r="B47" s="10">
        <v>117</v>
      </c>
      <c r="C47" s="11">
        <v>64</v>
      </c>
      <c r="D47" s="11">
        <v>53</v>
      </c>
      <c r="E47" s="7"/>
      <c r="F47" s="16">
        <v>80</v>
      </c>
      <c r="G47" s="11">
        <v>155</v>
      </c>
      <c r="H47" s="11">
        <v>60</v>
      </c>
      <c r="I47" s="11">
        <v>95</v>
      </c>
    </row>
    <row r="48" spans="1:9" s="8" customFormat="1" ht="13.5">
      <c r="A48" s="16">
        <v>36</v>
      </c>
      <c r="B48" s="10">
        <v>130</v>
      </c>
      <c r="C48" s="11">
        <v>63</v>
      </c>
      <c r="D48" s="11">
        <v>67</v>
      </c>
      <c r="E48" s="7"/>
      <c r="F48" s="16">
        <v>81</v>
      </c>
      <c r="G48" s="11">
        <v>143</v>
      </c>
      <c r="H48" s="11">
        <v>53</v>
      </c>
      <c r="I48" s="11">
        <v>90</v>
      </c>
    </row>
    <row r="49" spans="1:9" s="8" customFormat="1" ht="13.5">
      <c r="A49" s="16">
        <v>37</v>
      </c>
      <c r="B49" s="10">
        <v>104</v>
      </c>
      <c r="C49" s="11">
        <v>46</v>
      </c>
      <c r="D49" s="11">
        <v>58</v>
      </c>
      <c r="E49" s="7"/>
      <c r="F49" s="16">
        <v>82</v>
      </c>
      <c r="G49" s="11">
        <v>151</v>
      </c>
      <c r="H49" s="11">
        <v>52</v>
      </c>
      <c r="I49" s="11">
        <v>99</v>
      </c>
    </row>
    <row r="50" spans="1:9" s="8" customFormat="1" ht="13.5">
      <c r="A50" s="16">
        <v>38</v>
      </c>
      <c r="B50" s="10">
        <v>130</v>
      </c>
      <c r="C50" s="11">
        <v>61</v>
      </c>
      <c r="D50" s="11">
        <v>69</v>
      </c>
      <c r="E50" s="7"/>
      <c r="F50" s="16">
        <v>83</v>
      </c>
      <c r="G50" s="11">
        <v>124</v>
      </c>
      <c r="H50" s="11">
        <v>40</v>
      </c>
      <c r="I50" s="11">
        <v>84</v>
      </c>
    </row>
    <row r="51" spans="1:9" s="8" customFormat="1" ht="13.5">
      <c r="A51" s="16">
        <v>39</v>
      </c>
      <c r="B51" s="10">
        <v>125</v>
      </c>
      <c r="C51" s="11">
        <v>58</v>
      </c>
      <c r="D51" s="11">
        <v>67</v>
      </c>
      <c r="E51" s="7"/>
      <c r="F51" s="16">
        <v>84</v>
      </c>
      <c r="G51" s="11">
        <v>106</v>
      </c>
      <c r="H51" s="11">
        <v>41</v>
      </c>
      <c r="I51" s="11">
        <v>65</v>
      </c>
    </row>
    <row r="52" spans="1:9" s="8" customFormat="1" ht="13.5">
      <c r="A52" s="5" t="s">
        <v>31</v>
      </c>
      <c r="B52" s="6">
        <v>577</v>
      </c>
      <c r="C52" s="6">
        <v>296</v>
      </c>
      <c r="D52" s="6">
        <v>281</v>
      </c>
      <c r="E52" s="7"/>
      <c r="F52" s="5" t="s">
        <v>32</v>
      </c>
      <c r="G52" s="6">
        <v>329</v>
      </c>
      <c r="H52" s="6">
        <v>102</v>
      </c>
      <c r="I52" s="6">
        <v>227</v>
      </c>
    </row>
    <row r="53" spans="1:9" s="8" customFormat="1" ht="13.5">
      <c r="A53" s="16">
        <v>40</v>
      </c>
      <c r="B53" s="10">
        <v>100</v>
      </c>
      <c r="C53" s="11">
        <v>50</v>
      </c>
      <c r="D53" s="11">
        <v>50</v>
      </c>
      <c r="E53" s="7"/>
      <c r="F53" s="16">
        <v>85</v>
      </c>
      <c r="G53" s="11">
        <v>96</v>
      </c>
      <c r="H53" s="11">
        <v>37</v>
      </c>
      <c r="I53" s="11">
        <v>59</v>
      </c>
    </row>
    <row r="54" spans="1:9" s="8" customFormat="1" ht="13.5">
      <c r="A54" s="16">
        <v>41</v>
      </c>
      <c r="B54" s="10">
        <v>130</v>
      </c>
      <c r="C54" s="11">
        <v>61</v>
      </c>
      <c r="D54" s="11">
        <v>69</v>
      </c>
      <c r="E54" s="7"/>
      <c r="F54" s="16">
        <v>86</v>
      </c>
      <c r="G54" s="11">
        <v>67</v>
      </c>
      <c r="H54" s="11">
        <v>17</v>
      </c>
      <c r="I54" s="11">
        <v>50</v>
      </c>
    </row>
    <row r="55" spans="1:9" s="8" customFormat="1" ht="13.5">
      <c r="A55" s="16">
        <v>42</v>
      </c>
      <c r="B55" s="10">
        <v>86</v>
      </c>
      <c r="C55" s="11">
        <v>49</v>
      </c>
      <c r="D55" s="11">
        <v>37</v>
      </c>
      <c r="E55" s="7"/>
      <c r="F55" s="16">
        <v>87</v>
      </c>
      <c r="G55" s="11">
        <v>60</v>
      </c>
      <c r="H55" s="11">
        <v>16</v>
      </c>
      <c r="I55" s="11">
        <v>44</v>
      </c>
    </row>
    <row r="56" spans="1:9" s="8" customFormat="1" ht="13.5">
      <c r="A56" s="16">
        <v>43</v>
      </c>
      <c r="B56" s="10">
        <v>123</v>
      </c>
      <c r="C56" s="11">
        <v>65</v>
      </c>
      <c r="D56" s="11">
        <v>58</v>
      </c>
      <c r="E56" s="7"/>
      <c r="F56" s="16">
        <v>88</v>
      </c>
      <c r="G56" s="11">
        <v>65</v>
      </c>
      <c r="H56" s="11">
        <v>20</v>
      </c>
      <c r="I56" s="11">
        <v>45</v>
      </c>
    </row>
    <row r="57" spans="1:9" s="8" customFormat="1" ht="13.5">
      <c r="A57" s="16">
        <v>44</v>
      </c>
      <c r="B57" s="10">
        <v>138</v>
      </c>
      <c r="C57" s="11">
        <v>71</v>
      </c>
      <c r="D57" s="11">
        <v>67</v>
      </c>
      <c r="E57" s="7"/>
      <c r="F57" s="16">
        <v>89</v>
      </c>
      <c r="G57" s="11">
        <v>41</v>
      </c>
      <c r="H57" s="11">
        <v>12</v>
      </c>
      <c r="I57" s="11">
        <v>29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235</v>
      </c>
      <c r="H58" s="13">
        <v>44</v>
      </c>
      <c r="I58" s="13">
        <v>191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11780</v>
      </c>
      <c r="H59" s="15">
        <f>C4+C10+C16+C22+C28+C34+C40+C46+C52+H4+H10+H16+H22+H28+H34+H40+H46+H52+H58</f>
        <v>5592</v>
      </c>
      <c r="I59" s="15">
        <f>D4+D10+D16+D22+D28+D34+D40+D46+D52+I4+I10+I16+I22+I28+I34+I40+I46+I52+I58</f>
        <v>6188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50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898</v>
      </c>
      <c r="C4" s="6">
        <v>458</v>
      </c>
      <c r="D4" s="6">
        <v>440</v>
      </c>
      <c r="E4" s="7"/>
      <c r="F4" s="5" t="s">
        <v>16</v>
      </c>
      <c r="G4" s="6">
        <v>1312</v>
      </c>
      <c r="H4" s="6">
        <v>631</v>
      </c>
      <c r="I4" s="6">
        <v>681</v>
      </c>
      <c r="K4" s="9"/>
    </row>
    <row r="5" spans="1:9" s="8" customFormat="1" ht="13.5">
      <c r="A5" s="16">
        <v>0</v>
      </c>
      <c r="B5" s="10">
        <v>184</v>
      </c>
      <c r="C5" s="11">
        <v>92</v>
      </c>
      <c r="D5" s="11">
        <v>92</v>
      </c>
      <c r="E5" s="7"/>
      <c r="F5" s="16">
        <v>45</v>
      </c>
      <c r="G5" s="11">
        <v>248</v>
      </c>
      <c r="H5" s="11">
        <v>111</v>
      </c>
      <c r="I5" s="11">
        <v>137</v>
      </c>
    </row>
    <row r="6" spans="1:9" s="8" customFormat="1" ht="13.5">
      <c r="A6" s="16">
        <v>1</v>
      </c>
      <c r="B6" s="10">
        <v>191</v>
      </c>
      <c r="C6" s="11">
        <v>93</v>
      </c>
      <c r="D6" s="11">
        <v>98</v>
      </c>
      <c r="E6" s="7"/>
      <c r="F6" s="16">
        <v>46</v>
      </c>
      <c r="G6" s="11">
        <v>266</v>
      </c>
      <c r="H6" s="11">
        <v>126</v>
      </c>
      <c r="I6" s="11">
        <v>140</v>
      </c>
    </row>
    <row r="7" spans="1:9" s="8" customFormat="1" ht="13.5">
      <c r="A7" s="16">
        <v>2</v>
      </c>
      <c r="B7" s="10">
        <v>191</v>
      </c>
      <c r="C7" s="11">
        <v>102</v>
      </c>
      <c r="D7" s="11">
        <v>89</v>
      </c>
      <c r="E7" s="7"/>
      <c r="F7" s="16">
        <v>47</v>
      </c>
      <c r="G7" s="11">
        <v>237</v>
      </c>
      <c r="H7" s="11">
        <v>126</v>
      </c>
      <c r="I7" s="11">
        <v>111</v>
      </c>
    </row>
    <row r="8" spans="1:9" s="8" customFormat="1" ht="13.5">
      <c r="A8" s="16">
        <v>3</v>
      </c>
      <c r="B8" s="10">
        <v>166</v>
      </c>
      <c r="C8" s="11">
        <v>89</v>
      </c>
      <c r="D8" s="11">
        <v>77</v>
      </c>
      <c r="E8" s="7"/>
      <c r="F8" s="16">
        <v>48</v>
      </c>
      <c r="G8" s="11">
        <v>292</v>
      </c>
      <c r="H8" s="11">
        <v>151</v>
      </c>
      <c r="I8" s="11">
        <v>141</v>
      </c>
    </row>
    <row r="9" spans="1:9" s="8" customFormat="1" ht="13.5">
      <c r="A9" s="16">
        <v>4</v>
      </c>
      <c r="B9" s="10">
        <v>166</v>
      </c>
      <c r="C9" s="11">
        <v>82</v>
      </c>
      <c r="D9" s="11">
        <v>84</v>
      </c>
      <c r="E9" s="7"/>
      <c r="F9" s="16">
        <v>49</v>
      </c>
      <c r="G9" s="11">
        <v>269</v>
      </c>
      <c r="H9" s="11">
        <v>117</v>
      </c>
      <c r="I9" s="11">
        <v>152</v>
      </c>
    </row>
    <row r="10" spans="1:9" s="8" customFormat="1" ht="13.5">
      <c r="A10" s="5" t="s">
        <v>17</v>
      </c>
      <c r="B10" s="6">
        <v>1080</v>
      </c>
      <c r="C10" s="6">
        <v>527</v>
      </c>
      <c r="D10" s="6">
        <v>553</v>
      </c>
      <c r="E10" s="7"/>
      <c r="F10" s="5" t="s">
        <v>18</v>
      </c>
      <c r="G10" s="6">
        <v>1554</v>
      </c>
      <c r="H10" s="6">
        <v>760</v>
      </c>
      <c r="I10" s="6">
        <v>794</v>
      </c>
    </row>
    <row r="11" spans="1:9" s="8" customFormat="1" ht="13.5">
      <c r="A11" s="16">
        <v>5</v>
      </c>
      <c r="B11" s="10">
        <v>228</v>
      </c>
      <c r="C11" s="11">
        <v>112</v>
      </c>
      <c r="D11" s="11">
        <v>116</v>
      </c>
      <c r="E11" s="7"/>
      <c r="F11" s="16">
        <v>50</v>
      </c>
      <c r="G11" s="11">
        <v>308</v>
      </c>
      <c r="H11" s="11">
        <v>152</v>
      </c>
      <c r="I11" s="11">
        <v>156</v>
      </c>
    </row>
    <row r="12" spans="1:9" s="8" customFormat="1" ht="13.5">
      <c r="A12" s="16">
        <v>6</v>
      </c>
      <c r="B12" s="10">
        <v>205</v>
      </c>
      <c r="C12" s="11">
        <v>109</v>
      </c>
      <c r="D12" s="11">
        <v>96</v>
      </c>
      <c r="E12" s="7"/>
      <c r="F12" s="16">
        <v>51</v>
      </c>
      <c r="G12" s="11">
        <v>253</v>
      </c>
      <c r="H12" s="11">
        <v>126</v>
      </c>
      <c r="I12" s="11">
        <v>127</v>
      </c>
    </row>
    <row r="13" spans="1:9" s="8" customFormat="1" ht="13.5">
      <c r="A13" s="16">
        <v>7</v>
      </c>
      <c r="B13" s="10">
        <v>220</v>
      </c>
      <c r="C13" s="11">
        <v>110</v>
      </c>
      <c r="D13" s="11">
        <v>110</v>
      </c>
      <c r="E13" s="7"/>
      <c r="F13" s="16">
        <v>52</v>
      </c>
      <c r="G13" s="11">
        <v>288</v>
      </c>
      <c r="H13" s="11">
        <v>131</v>
      </c>
      <c r="I13" s="11">
        <v>157</v>
      </c>
    </row>
    <row r="14" spans="1:9" s="8" customFormat="1" ht="13.5">
      <c r="A14" s="16">
        <v>8</v>
      </c>
      <c r="B14" s="10">
        <v>217</v>
      </c>
      <c r="C14" s="11">
        <v>111</v>
      </c>
      <c r="D14" s="11">
        <v>106</v>
      </c>
      <c r="E14" s="7"/>
      <c r="F14" s="16">
        <v>53</v>
      </c>
      <c r="G14" s="11">
        <v>362</v>
      </c>
      <c r="H14" s="11">
        <v>183</v>
      </c>
      <c r="I14" s="11">
        <v>179</v>
      </c>
    </row>
    <row r="15" spans="1:9" s="8" customFormat="1" ht="13.5">
      <c r="A15" s="16">
        <v>9</v>
      </c>
      <c r="B15" s="10">
        <v>210</v>
      </c>
      <c r="C15" s="11">
        <v>85</v>
      </c>
      <c r="D15" s="11">
        <v>125</v>
      </c>
      <c r="E15" s="7"/>
      <c r="F15" s="16">
        <v>54</v>
      </c>
      <c r="G15" s="11">
        <v>343</v>
      </c>
      <c r="H15" s="11">
        <v>168</v>
      </c>
      <c r="I15" s="11">
        <v>175</v>
      </c>
    </row>
    <row r="16" spans="1:9" s="8" customFormat="1" ht="13.5">
      <c r="A16" s="5" t="s">
        <v>19</v>
      </c>
      <c r="B16" s="6">
        <v>1214</v>
      </c>
      <c r="C16" s="6">
        <v>631</v>
      </c>
      <c r="D16" s="6">
        <v>583</v>
      </c>
      <c r="E16" s="7"/>
      <c r="F16" s="5" t="s">
        <v>20</v>
      </c>
      <c r="G16" s="6">
        <v>1958</v>
      </c>
      <c r="H16" s="6">
        <v>1011</v>
      </c>
      <c r="I16" s="6">
        <v>947</v>
      </c>
    </row>
    <row r="17" spans="1:9" s="8" customFormat="1" ht="13.5">
      <c r="A17" s="16">
        <v>10</v>
      </c>
      <c r="B17" s="10">
        <v>218</v>
      </c>
      <c r="C17" s="11">
        <v>115</v>
      </c>
      <c r="D17" s="11">
        <v>103</v>
      </c>
      <c r="E17" s="7"/>
      <c r="F17" s="16">
        <v>55</v>
      </c>
      <c r="G17" s="11">
        <v>329</v>
      </c>
      <c r="H17" s="11">
        <v>167</v>
      </c>
      <c r="I17" s="11">
        <v>162</v>
      </c>
    </row>
    <row r="18" spans="1:9" s="8" customFormat="1" ht="13.5">
      <c r="A18" s="16">
        <v>11</v>
      </c>
      <c r="B18" s="10">
        <v>251</v>
      </c>
      <c r="C18" s="11">
        <v>131</v>
      </c>
      <c r="D18" s="11">
        <v>120</v>
      </c>
      <c r="E18" s="7"/>
      <c r="F18" s="16">
        <v>56</v>
      </c>
      <c r="G18" s="11">
        <v>396</v>
      </c>
      <c r="H18" s="11">
        <v>200</v>
      </c>
      <c r="I18" s="11">
        <v>196</v>
      </c>
    </row>
    <row r="19" spans="1:9" s="8" customFormat="1" ht="13.5">
      <c r="A19" s="16">
        <v>12</v>
      </c>
      <c r="B19" s="10">
        <v>249</v>
      </c>
      <c r="C19" s="11">
        <v>131</v>
      </c>
      <c r="D19" s="11">
        <v>118</v>
      </c>
      <c r="E19" s="7"/>
      <c r="F19" s="16">
        <v>57</v>
      </c>
      <c r="G19" s="11">
        <v>402</v>
      </c>
      <c r="H19" s="11">
        <v>205</v>
      </c>
      <c r="I19" s="11">
        <v>197</v>
      </c>
    </row>
    <row r="20" spans="1:9" s="8" customFormat="1" ht="13.5">
      <c r="A20" s="16">
        <v>13</v>
      </c>
      <c r="B20" s="10">
        <v>249</v>
      </c>
      <c r="C20" s="11">
        <v>123</v>
      </c>
      <c r="D20" s="11">
        <v>126</v>
      </c>
      <c r="E20" s="7"/>
      <c r="F20" s="16">
        <v>58</v>
      </c>
      <c r="G20" s="11">
        <v>409</v>
      </c>
      <c r="H20" s="11">
        <v>213</v>
      </c>
      <c r="I20" s="11">
        <v>196</v>
      </c>
    </row>
    <row r="21" spans="1:9" s="8" customFormat="1" ht="13.5">
      <c r="A21" s="16">
        <v>14</v>
      </c>
      <c r="B21" s="10">
        <v>247</v>
      </c>
      <c r="C21" s="11">
        <v>131</v>
      </c>
      <c r="D21" s="11">
        <v>116</v>
      </c>
      <c r="E21" s="7"/>
      <c r="F21" s="16">
        <v>59</v>
      </c>
      <c r="G21" s="11">
        <v>422</v>
      </c>
      <c r="H21" s="11">
        <v>226</v>
      </c>
      <c r="I21" s="11">
        <v>196</v>
      </c>
    </row>
    <row r="22" spans="1:9" s="8" customFormat="1" ht="13.5">
      <c r="A22" s="5" t="s">
        <v>21</v>
      </c>
      <c r="B22" s="6">
        <v>1274</v>
      </c>
      <c r="C22" s="6">
        <v>678</v>
      </c>
      <c r="D22" s="6">
        <v>596</v>
      </c>
      <c r="E22" s="7"/>
      <c r="F22" s="5" t="s">
        <v>22</v>
      </c>
      <c r="G22" s="6">
        <v>1559</v>
      </c>
      <c r="H22" s="6">
        <v>789</v>
      </c>
      <c r="I22" s="6">
        <v>770</v>
      </c>
    </row>
    <row r="23" spans="1:9" s="8" customFormat="1" ht="13.5">
      <c r="A23" s="16">
        <v>15</v>
      </c>
      <c r="B23" s="10">
        <v>237</v>
      </c>
      <c r="C23" s="11">
        <v>125</v>
      </c>
      <c r="D23" s="11">
        <v>112</v>
      </c>
      <c r="E23" s="7"/>
      <c r="F23" s="16">
        <v>60</v>
      </c>
      <c r="G23" s="11">
        <v>455</v>
      </c>
      <c r="H23" s="11">
        <v>249</v>
      </c>
      <c r="I23" s="11">
        <v>206</v>
      </c>
    </row>
    <row r="24" spans="1:9" s="8" customFormat="1" ht="13.5">
      <c r="A24" s="16">
        <v>16</v>
      </c>
      <c r="B24" s="10">
        <v>245</v>
      </c>
      <c r="C24" s="11">
        <v>137</v>
      </c>
      <c r="D24" s="11">
        <v>108</v>
      </c>
      <c r="E24" s="7"/>
      <c r="F24" s="16">
        <v>61</v>
      </c>
      <c r="G24" s="11">
        <v>404</v>
      </c>
      <c r="H24" s="11">
        <v>210</v>
      </c>
      <c r="I24" s="11">
        <v>194</v>
      </c>
    </row>
    <row r="25" spans="1:9" s="8" customFormat="1" ht="13.5">
      <c r="A25" s="16">
        <v>17</v>
      </c>
      <c r="B25" s="10">
        <v>256</v>
      </c>
      <c r="C25" s="11">
        <v>136</v>
      </c>
      <c r="D25" s="11">
        <v>120</v>
      </c>
      <c r="E25" s="7"/>
      <c r="F25" s="16">
        <v>62</v>
      </c>
      <c r="G25" s="11">
        <v>227</v>
      </c>
      <c r="H25" s="11">
        <v>117</v>
      </c>
      <c r="I25" s="11">
        <v>110</v>
      </c>
    </row>
    <row r="26" spans="1:9" s="8" customFormat="1" ht="13.5">
      <c r="A26" s="16">
        <v>18</v>
      </c>
      <c r="B26" s="10">
        <v>269</v>
      </c>
      <c r="C26" s="11">
        <v>141</v>
      </c>
      <c r="D26" s="11">
        <v>128</v>
      </c>
      <c r="E26" s="7"/>
      <c r="F26" s="16">
        <v>63</v>
      </c>
      <c r="G26" s="11">
        <v>180</v>
      </c>
      <c r="H26" s="11">
        <v>78</v>
      </c>
      <c r="I26" s="11">
        <v>102</v>
      </c>
    </row>
    <row r="27" spans="1:9" s="8" customFormat="1" ht="13.5">
      <c r="A27" s="16">
        <v>19</v>
      </c>
      <c r="B27" s="10">
        <v>267</v>
      </c>
      <c r="C27" s="11">
        <v>139</v>
      </c>
      <c r="D27" s="11">
        <v>128</v>
      </c>
      <c r="E27" s="7"/>
      <c r="F27" s="16">
        <v>64</v>
      </c>
      <c r="G27" s="11">
        <v>293</v>
      </c>
      <c r="H27" s="11">
        <v>135</v>
      </c>
      <c r="I27" s="11">
        <v>158</v>
      </c>
    </row>
    <row r="28" spans="1:9" s="8" customFormat="1" ht="13.5">
      <c r="A28" s="5" t="s">
        <v>23</v>
      </c>
      <c r="B28" s="6">
        <v>1013</v>
      </c>
      <c r="C28" s="6">
        <v>497</v>
      </c>
      <c r="D28" s="6">
        <v>516</v>
      </c>
      <c r="E28" s="7"/>
      <c r="F28" s="5" t="s">
        <v>24</v>
      </c>
      <c r="G28" s="6">
        <v>1434</v>
      </c>
      <c r="H28" s="6">
        <v>668</v>
      </c>
      <c r="I28" s="6">
        <v>766</v>
      </c>
    </row>
    <row r="29" spans="1:9" s="8" customFormat="1" ht="13.5">
      <c r="A29" s="16">
        <v>20</v>
      </c>
      <c r="B29" s="10">
        <v>267</v>
      </c>
      <c r="C29" s="11">
        <v>131</v>
      </c>
      <c r="D29" s="11">
        <v>136</v>
      </c>
      <c r="E29" s="7"/>
      <c r="F29" s="16">
        <v>65</v>
      </c>
      <c r="G29" s="11">
        <v>316</v>
      </c>
      <c r="H29" s="11">
        <v>148</v>
      </c>
      <c r="I29" s="11">
        <v>168</v>
      </c>
    </row>
    <row r="30" spans="1:9" s="8" customFormat="1" ht="13.5">
      <c r="A30" s="16">
        <v>21</v>
      </c>
      <c r="B30" s="10">
        <v>233</v>
      </c>
      <c r="C30" s="11">
        <v>131</v>
      </c>
      <c r="D30" s="11">
        <v>102</v>
      </c>
      <c r="E30" s="7"/>
      <c r="F30" s="16">
        <v>66</v>
      </c>
      <c r="G30" s="11">
        <v>300</v>
      </c>
      <c r="H30" s="11">
        <v>135</v>
      </c>
      <c r="I30" s="11">
        <v>165</v>
      </c>
    </row>
    <row r="31" spans="1:9" s="8" customFormat="1" ht="13.5">
      <c r="A31" s="16">
        <v>22</v>
      </c>
      <c r="B31" s="10">
        <v>185</v>
      </c>
      <c r="C31" s="11">
        <v>78</v>
      </c>
      <c r="D31" s="11">
        <v>107</v>
      </c>
      <c r="E31" s="7"/>
      <c r="F31" s="16">
        <v>67</v>
      </c>
      <c r="G31" s="11">
        <v>289</v>
      </c>
      <c r="H31" s="11">
        <v>147</v>
      </c>
      <c r="I31" s="11">
        <v>142</v>
      </c>
    </row>
    <row r="32" spans="1:9" s="8" customFormat="1" ht="13.5">
      <c r="A32" s="16">
        <v>23</v>
      </c>
      <c r="B32" s="10">
        <v>168</v>
      </c>
      <c r="C32" s="11">
        <v>75</v>
      </c>
      <c r="D32" s="11">
        <v>93</v>
      </c>
      <c r="E32" s="7"/>
      <c r="F32" s="16">
        <v>68</v>
      </c>
      <c r="G32" s="11">
        <v>287</v>
      </c>
      <c r="H32" s="11">
        <v>129</v>
      </c>
      <c r="I32" s="11">
        <v>158</v>
      </c>
    </row>
    <row r="33" spans="1:9" s="8" customFormat="1" ht="13.5">
      <c r="A33" s="16">
        <v>24</v>
      </c>
      <c r="B33" s="10">
        <v>160</v>
      </c>
      <c r="C33" s="11">
        <v>82</v>
      </c>
      <c r="D33" s="11">
        <v>78</v>
      </c>
      <c r="E33" s="7"/>
      <c r="F33" s="16">
        <v>69</v>
      </c>
      <c r="G33" s="11">
        <v>242</v>
      </c>
      <c r="H33" s="11">
        <v>109</v>
      </c>
      <c r="I33" s="11">
        <v>133</v>
      </c>
    </row>
    <row r="34" spans="1:9" s="8" customFormat="1" ht="13.5">
      <c r="A34" s="5" t="s">
        <v>25</v>
      </c>
      <c r="B34" s="6">
        <v>1109</v>
      </c>
      <c r="C34" s="6">
        <v>562</v>
      </c>
      <c r="D34" s="6">
        <v>547</v>
      </c>
      <c r="E34" s="7"/>
      <c r="F34" s="5" t="s">
        <v>26</v>
      </c>
      <c r="G34" s="6">
        <v>1336</v>
      </c>
      <c r="H34" s="6">
        <v>599</v>
      </c>
      <c r="I34" s="6">
        <v>737</v>
      </c>
    </row>
    <row r="35" spans="1:9" s="8" customFormat="1" ht="13.5">
      <c r="A35" s="16">
        <v>25</v>
      </c>
      <c r="B35" s="10">
        <v>177</v>
      </c>
      <c r="C35" s="11">
        <v>94</v>
      </c>
      <c r="D35" s="11">
        <v>83</v>
      </c>
      <c r="E35" s="7"/>
      <c r="F35" s="16">
        <v>70</v>
      </c>
      <c r="G35" s="11">
        <v>244</v>
      </c>
      <c r="H35" s="11">
        <v>107</v>
      </c>
      <c r="I35" s="11">
        <v>137</v>
      </c>
    </row>
    <row r="36" spans="1:9" s="8" customFormat="1" ht="13.5">
      <c r="A36" s="16">
        <v>26</v>
      </c>
      <c r="B36" s="10">
        <v>242</v>
      </c>
      <c r="C36" s="11">
        <v>120</v>
      </c>
      <c r="D36" s="11">
        <v>122</v>
      </c>
      <c r="E36" s="7"/>
      <c r="F36" s="16">
        <v>71</v>
      </c>
      <c r="G36" s="11">
        <v>254</v>
      </c>
      <c r="H36" s="11">
        <v>112</v>
      </c>
      <c r="I36" s="11">
        <v>142</v>
      </c>
    </row>
    <row r="37" spans="1:9" s="8" customFormat="1" ht="13.5">
      <c r="A37" s="16">
        <v>27</v>
      </c>
      <c r="B37" s="10">
        <v>212</v>
      </c>
      <c r="C37" s="11">
        <v>105</v>
      </c>
      <c r="D37" s="11">
        <v>107</v>
      </c>
      <c r="E37" s="7"/>
      <c r="F37" s="16">
        <v>72</v>
      </c>
      <c r="G37" s="11">
        <v>272</v>
      </c>
      <c r="H37" s="11">
        <v>126</v>
      </c>
      <c r="I37" s="11">
        <v>146</v>
      </c>
    </row>
    <row r="38" spans="1:9" s="8" customFormat="1" ht="13.5">
      <c r="A38" s="16">
        <v>28</v>
      </c>
      <c r="B38" s="10">
        <v>238</v>
      </c>
      <c r="C38" s="11">
        <v>125</v>
      </c>
      <c r="D38" s="11">
        <v>113</v>
      </c>
      <c r="E38" s="7"/>
      <c r="F38" s="16">
        <v>73</v>
      </c>
      <c r="G38" s="11">
        <v>304</v>
      </c>
      <c r="H38" s="11">
        <v>132</v>
      </c>
      <c r="I38" s="11">
        <v>172</v>
      </c>
    </row>
    <row r="39" spans="1:9" s="8" customFormat="1" ht="13.5">
      <c r="A39" s="16">
        <v>29</v>
      </c>
      <c r="B39" s="10">
        <v>240</v>
      </c>
      <c r="C39" s="11">
        <v>118</v>
      </c>
      <c r="D39" s="11">
        <v>122</v>
      </c>
      <c r="E39" s="7"/>
      <c r="F39" s="16">
        <v>74</v>
      </c>
      <c r="G39" s="11">
        <v>262</v>
      </c>
      <c r="H39" s="11">
        <v>122</v>
      </c>
      <c r="I39" s="11">
        <v>140</v>
      </c>
    </row>
    <row r="40" spans="1:9" s="8" customFormat="1" ht="13.5">
      <c r="A40" s="5" t="s">
        <v>27</v>
      </c>
      <c r="B40" s="6">
        <v>1206</v>
      </c>
      <c r="C40" s="6">
        <v>610</v>
      </c>
      <c r="D40" s="6">
        <v>596</v>
      </c>
      <c r="E40" s="7"/>
      <c r="F40" s="5" t="s">
        <v>28</v>
      </c>
      <c r="G40" s="6">
        <v>1383</v>
      </c>
      <c r="H40" s="6">
        <v>601</v>
      </c>
      <c r="I40" s="6">
        <v>782</v>
      </c>
    </row>
    <row r="41" spans="1:9" s="8" customFormat="1" ht="13.5">
      <c r="A41" s="16">
        <v>30</v>
      </c>
      <c r="B41" s="10">
        <v>227</v>
      </c>
      <c r="C41" s="11">
        <v>125</v>
      </c>
      <c r="D41" s="11">
        <v>102</v>
      </c>
      <c r="E41" s="7"/>
      <c r="F41" s="16">
        <v>75</v>
      </c>
      <c r="G41" s="11">
        <v>286</v>
      </c>
      <c r="H41" s="11">
        <v>121</v>
      </c>
      <c r="I41" s="11">
        <v>165</v>
      </c>
    </row>
    <row r="42" spans="1:9" s="8" customFormat="1" ht="13.5">
      <c r="A42" s="16">
        <v>31</v>
      </c>
      <c r="B42" s="10">
        <v>247</v>
      </c>
      <c r="C42" s="11">
        <v>113</v>
      </c>
      <c r="D42" s="11">
        <v>134</v>
      </c>
      <c r="E42" s="7"/>
      <c r="F42" s="16">
        <v>76</v>
      </c>
      <c r="G42" s="11">
        <v>313</v>
      </c>
      <c r="H42" s="11">
        <v>145</v>
      </c>
      <c r="I42" s="11">
        <v>168</v>
      </c>
    </row>
    <row r="43" spans="1:9" s="8" customFormat="1" ht="13.5">
      <c r="A43" s="16">
        <v>32</v>
      </c>
      <c r="B43" s="10">
        <v>246</v>
      </c>
      <c r="C43" s="11">
        <v>127</v>
      </c>
      <c r="D43" s="11">
        <v>119</v>
      </c>
      <c r="E43" s="7"/>
      <c r="F43" s="16">
        <v>77</v>
      </c>
      <c r="G43" s="11">
        <v>259</v>
      </c>
      <c r="H43" s="11">
        <v>110</v>
      </c>
      <c r="I43" s="11">
        <v>149</v>
      </c>
    </row>
    <row r="44" spans="1:9" s="8" customFormat="1" ht="13.5">
      <c r="A44" s="16">
        <v>33</v>
      </c>
      <c r="B44" s="10">
        <v>233</v>
      </c>
      <c r="C44" s="11">
        <v>114</v>
      </c>
      <c r="D44" s="11">
        <v>119</v>
      </c>
      <c r="E44" s="7"/>
      <c r="F44" s="16">
        <v>78</v>
      </c>
      <c r="G44" s="11">
        <v>258</v>
      </c>
      <c r="H44" s="11">
        <v>118</v>
      </c>
      <c r="I44" s="11">
        <v>140</v>
      </c>
    </row>
    <row r="45" spans="1:9" s="8" customFormat="1" ht="13.5">
      <c r="A45" s="16">
        <v>34</v>
      </c>
      <c r="B45" s="10">
        <v>253</v>
      </c>
      <c r="C45" s="11">
        <v>131</v>
      </c>
      <c r="D45" s="11">
        <v>122</v>
      </c>
      <c r="E45" s="7"/>
      <c r="F45" s="16">
        <v>79</v>
      </c>
      <c r="G45" s="11">
        <v>267</v>
      </c>
      <c r="H45" s="11">
        <v>107</v>
      </c>
      <c r="I45" s="11">
        <v>160</v>
      </c>
    </row>
    <row r="46" spans="1:9" s="8" customFormat="1" ht="13.5">
      <c r="A46" s="5" t="s">
        <v>29</v>
      </c>
      <c r="B46" s="6">
        <v>1365</v>
      </c>
      <c r="C46" s="6">
        <v>712</v>
      </c>
      <c r="D46" s="6">
        <v>653</v>
      </c>
      <c r="E46" s="7"/>
      <c r="F46" s="5" t="s">
        <v>30</v>
      </c>
      <c r="G46" s="6">
        <v>1215</v>
      </c>
      <c r="H46" s="6">
        <v>455</v>
      </c>
      <c r="I46" s="6">
        <v>760</v>
      </c>
    </row>
    <row r="47" spans="1:9" s="8" customFormat="1" ht="13.5">
      <c r="A47" s="16">
        <v>35</v>
      </c>
      <c r="B47" s="10">
        <v>303</v>
      </c>
      <c r="C47" s="11">
        <v>166</v>
      </c>
      <c r="D47" s="11">
        <v>137</v>
      </c>
      <c r="E47" s="7"/>
      <c r="F47" s="16">
        <v>80</v>
      </c>
      <c r="G47" s="11">
        <v>247</v>
      </c>
      <c r="H47" s="11">
        <v>102</v>
      </c>
      <c r="I47" s="11">
        <v>145</v>
      </c>
    </row>
    <row r="48" spans="1:9" s="8" customFormat="1" ht="13.5">
      <c r="A48" s="16">
        <v>36</v>
      </c>
      <c r="B48" s="10">
        <v>258</v>
      </c>
      <c r="C48" s="11">
        <v>145</v>
      </c>
      <c r="D48" s="11">
        <v>113</v>
      </c>
      <c r="E48" s="7"/>
      <c r="F48" s="16">
        <v>81</v>
      </c>
      <c r="G48" s="11">
        <v>278</v>
      </c>
      <c r="H48" s="11">
        <v>112</v>
      </c>
      <c r="I48" s="11">
        <v>166</v>
      </c>
    </row>
    <row r="49" spans="1:9" s="8" customFormat="1" ht="13.5">
      <c r="A49" s="16">
        <v>37</v>
      </c>
      <c r="B49" s="10">
        <v>285</v>
      </c>
      <c r="C49" s="11">
        <v>128</v>
      </c>
      <c r="D49" s="11">
        <v>157</v>
      </c>
      <c r="E49" s="7"/>
      <c r="F49" s="16">
        <v>82</v>
      </c>
      <c r="G49" s="11">
        <v>272</v>
      </c>
      <c r="H49" s="11">
        <v>100</v>
      </c>
      <c r="I49" s="11">
        <v>172</v>
      </c>
    </row>
    <row r="50" spans="1:9" s="8" customFormat="1" ht="13.5">
      <c r="A50" s="16">
        <v>38</v>
      </c>
      <c r="B50" s="10">
        <v>276</v>
      </c>
      <c r="C50" s="11">
        <v>144</v>
      </c>
      <c r="D50" s="11">
        <v>132</v>
      </c>
      <c r="E50" s="7"/>
      <c r="F50" s="16">
        <v>83</v>
      </c>
      <c r="G50" s="11">
        <v>212</v>
      </c>
      <c r="H50" s="11">
        <v>79</v>
      </c>
      <c r="I50" s="11">
        <v>133</v>
      </c>
    </row>
    <row r="51" spans="1:9" s="8" customFormat="1" ht="13.5">
      <c r="A51" s="16">
        <v>39</v>
      </c>
      <c r="B51" s="10">
        <v>243</v>
      </c>
      <c r="C51" s="11">
        <v>129</v>
      </c>
      <c r="D51" s="11">
        <v>114</v>
      </c>
      <c r="E51" s="7"/>
      <c r="F51" s="16">
        <v>84</v>
      </c>
      <c r="G51" s="11">
        <v>206</v>
      </c>
      <c r="H51" s="11">
        <v>62</v>
      </c>
      <c r="I51" s="11">
        <v>144</v>
      </c>
    </row>
    <row r="52" spans="1:9" s="8" customFormat="1" ht="13.5">
      <c r="A52" s="5" t="s">
        <v>31</v>
      </c>
      <c r="B52" s="6">
        <v>1375</v>
      </c>
      <c r="C52" s="6">
        <v>671</v>
      </c>
      <c r="D52" s="6">
        <v>704</v>
      </c>
      <c r="E52" s="7"/>
      <c r="F52" s="5" t="s">
        <v>32</v>
      </c>
      <c r="G52" s="6">
        <v>603</v>
      </c>
      <c r="H52" s="6">
        <v>195</v>
      </c>
      <c r="I52" s="6">
        <v>408</v>
      </c>
    </row>
    <row r="53" spans="1:9" s="8" customFormat="1" ht="13.5">
      <c r="A53" s="16">
        <v>40</v>
      </c>
      <c r="B53" s="10">
        <v>291</v>
      </c>
      <c r="C53" s="11">
        <v>136</v>
      </c>
      <c r="D53" s="11">
        <v>155</v>
      </c>
      <c r="E53" s="7"/>
      <c r="F53" s="16">
        <v>85</v>
      </c>
      <c r="G53" s="11">
        <v>136</v>
      </c>
      <c r="H53" s="11">
        <v>46</v>
      </c>
      <c r="I53" s="11">
        <v>90</v>
      </c>
    </row>
    <row r="54" spans="1:9" s="8" customFormat="1" ht="13.5">
      <c r="A54" s="16">
        <v>41</v>
      </c>
      <c r="B54" s="10">
        <v>280</v>
      </c>
      <c r="C54" s="11">
        <v>139</v>
      </c>
      <c r="D54" s="11">
        <v>141</v>
      </c>
      <c r="E54" s="7"/>
      <c r="F54" s="16">
        <v>86</v>
      </c>
      <c r="G54" s="11">
        <v>126</v>
      </c>
      <c r="H54" s="11">
        <v>42</v>
      </c>
      <c r="I54" s="11">
        <v>84</v>
      </c>
    </row>
    <row r="55" spans="1:9" s="8" customFormat="1" ht="13.5">
      <c r="A55" s="16">
        <v>42</v>
      </c>
      <c r="B55" s="10">
        <v>197</v>
      </c>
      <c r="C55" s="11">
        <v>97</v>
      </c>
      <c r="D55" s="11">
        <v>100</v>
      </c>
      <c r="E55" s="7"/>
      <c r="F55" s="16">
        <v>87</v>
      </c>
      <c r="G55" s="11">
        <v>130</v>
      </c>
      <c r="H55" s="11">
        <v>47</v>
      </c>
      <c r="I55" s="11">
        <v>83</v>
      </c>
    </row>
    <row r="56" spans="1:9" s="8" customFormat="1" ht="13.5">
      <c r="A56" s="16">
        <v>43</v>
      </c>
      <c r="B56" s="10">
        <v>321</v>
      </c>
      <c r="C56" s="11">
        <v>153</v>
      </c>
      <c r="D56" s="11">
        <v>168</v>
      </c>
      <c r="E56" s="7"/>
      <c r="F56" s="16">
        <v>88</v>
      </c>
      <c r="G56" s="11">
        <v>117</v>
      </c>
      <c r="H56" s="11">
        <v>31</v>
      </c>
      <c r="I56" s="11">
        <v>86</v>
      </c>
    </row>
    <row r="57" spans="1:9" s="8" customFormat="1" ht="13.5">
      <c r="A57" s="16">
        <v>44</v>
      </c>
      <c r="B57" s="10">
        <v>286</v>
      </c>
      <c r="C57" s="11">
        <v>146</v>
      </c>
      <c r="D57" s="11">
        <v>140</v>
      </c>
      <c r="E57" s="7"/>
      <c r="F57" s="16">
        <v>89</v>
      </c>
      <c r="G57" s="11">
        <v>94</v>
      </c>
      <c r="H57" s="11">
        <v>29</v>
      </c>
      <c r="I57" s="11">
        <v>65</v>
      </c>
    </row>
    <row r="58" spans="1:9" s="8" customFormat="1" ht="13.5" customHeight="1">
      <c r="A58" s="12" t="s">
        <v>10</v>
      </c>
      <c r="B58" s="21" t="s">
        <v>51</v>
      </c>
      <c r="C58" s="21"/>
      <c r="D58" s="21"/>
      <c r="E58" s="7"/>
      <c r="F58" s="5" t="s">
        <v>0</v>
      </c>
      <c r="G58" s="6">
        <v>347</v>
      </c>
      <c r="H58" s="13">
        <v>60</v>
      </c>
      <c r="I58" s="13">
        <v>287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B4+B10+B16+B22+B28+B34+B40+B46+B52+G4+G10+G16+G22+G28+G34+G40+G46+G52+G58+14</f>
        <v>23249</v>
      </c>
      <c r="H59" s="15">
        <f>C4+C10+C16+C22+C28+C34+C40+C46+C52+H4+H10+H16+H22+H28+H34+H40+H46+H52+H58+9</f>
        <v>11124</v>
      </c>
      <c r="I59" s="15">
        <f>D4+D10+D16+D22+D28+D34+D40+D46+D52+I4+I10+I16+I22+I28+I34+I40+I46+I52+I58+5</f>
        <v>12125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52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393</v>
      </c>
      <c r="C4" s="6">
        <v>205</v>
      </c>
      <c r="D4" s="6">
        <v>188</v>
      </c>
      <c r="E4" s="7"/>
      <c r="F4" s="5" t="s">
        <v>16</v>
      </c>
      <c r="G4" s="6">
        <v>638</v>
      </c>
      <c r="H4" s="6">
        <v>352</v>
      </c>
      <c r="I4" s="6">
        <v>286</v>
      </c>
      <c r="K4" s="9"/>
    </row>
    <row r="5" spans="1:9" s="8" customFormat="1" ht="13.5">
      <c r="A5" s="16">
        <v>0</v>
      </c>
      <c r="B5" s="10">
        <v>85</v>
      </c>
      <c r="C5" s="11">
        <v>38</v>
      </c>
      <c r="D5" s="11">
        <v>47</v>
      </c>
      <c r="E5" s="7"/>
      <c r="F5" s="16">
        <v>45</v>
      </c>
      <c r="G5" s="11">
        <v>133</v>
      </c>
      <c r="H5" s="11">
        <v>75</v>
      </c>
      <c r="I5" s="11">
        <v>58</v>
      </c>
    </row>
    <row r="6" spans="1:9" s="8" customFormat="1" ht="13.5">
      <c r="A6" s="16">
        <v>1</v>
      </c>
      <c r="B6" s="10">
        <v>75</v>
      </c>
      <c r="C6" s="11">
        <v>41</v>
      </c>
      <c r="D6" s="11">
        <v>34</v>
      </c>
      <c r="E6" s="7"/>
      <c r="F6" s="16">
        <v>46</v>
      </c>
      <c r="G6" s="11">
        <v>116</v>
      </c>
      <c r="H6" s="11">
        <v>67</v>
      </c>
      <c r="I6" s="11">
        <v>49</v>
      </c>
    </row>
    <row r="7" spans="1:9" s="8" customFormat="1" ht="13.5">
      <c r="A7" s="16">
        <v>2</v>
      </c>
      <c r="B7" s="10">
        <v>85</v>
      </c>
      <c r="C7" s="11">
        <v>39</v>
      </c>
      <c r="D7" s="11">
        <v>46</v>
      </c>
      <c r="E7" s="7"/>
      <c r="F7" s="16">
        <v>47</v>
      </c>
      <c r="G7" s="11">
        <v>107</v>
      </c>
      <c r="H7" s="11">
        <v>58</v>
      </c>
      <c r="I7" s="11">
        <v>49</v>
      </c>
    </row>
    <row r="8" spans="1:9" s="8" customFormat="1" ht="13.5">
      <c r="A8" s="16">
        <v>3</v>
      </c>
      <c r="B8" s="10">
        <v>59</v>
      </c>
      <c r="C8" s="11">
        <v>35</v>
      </c>
      <c r="D8" s="11">
        <v>24</v>
      </c>
      <c r="E8" s="7"/>
      <c r="F8" s="16">
        <v>48</v>
      </c>
      <c r="G8" s="11">
        <v>143</v>
      </c>
      <c r="H8" s="11">
        <v>72</v>
      </c>
      <c r="I8" s="11">
        <v>71</v>
      </c>
    </row>
    <row r="9" spans="1:9" s="8" customFormat="1" ht="13.5">
      <c r="A9" s="16">
        <v>4</v>
      </c>
      <c r="B9" s="10">
        <v>89</v>
      </c>
      <c r="C9" s="11">
        <v>52</v>
      </c>
      <c r="D9" s="11">
        <v>37</v>
      </c>
      <c r="E9" s="7"/>
      <c r="F9" s="16">
        <v>49</v>
      </c>
      <c r="G9" s="11">
        <v>139</v>
      </c>
      <c r="H9" s="11">
        <v>80</v>
      </c>
      <c r="I9" s="11">
        <v>59</v>
      </c>
    </row>
    <row r="10" spans="1:9" s="8" customFormat="1" ht="13.5">
      <c r="A10" s="5" t="s">
        <v>17</v>
      </c>
      <c r="B10" s="6">
        <v>401</v>
      </c>
      <c r="C10" s="6">
        <v>208</v>
      </c>
      <c r="D10" s="6">
        <v>193</v>
      </c>
      <c r="E10" s="7"/>
      <c r="F10" s="5" t="s">
        <v>18</v>
      </c>
      <c r="G10" s="6">
        <v>721</v>
      </c>
      <c r="H10" s="6">
        <v>401</v>
      </c>
      <c r="I10" s="6">
        <v>320</v>
      </c>
    </row>
    <row r="11" spans="1:9" s="8" customFormat="1" ht="13.5">
      <c r="A11" s="16">
        <v>5</v>
      </c>
      <c r="B11" s="10">
        <v>72</v>
      </c>
      <c r="C11" s="11">
        <v>42</v>
      </c>
      <c r="D11" s="11">
        <v>30</v>
      </c>
      <c r="E11" s="7"/>
      <c r="F11" s="16">
        <v>50</v>
      </c>
      <c r="G11" s="11">
        <v>142</v>
      </c>
      <c r="H11" s="11">
        <v>65</v>
      </c>
      <c r="I11" s="11">
        <v>77</v>
      </c>
    </row>
    <row r="12" spans="1:9" s="8" customFormat="1" ht="13.5">
      <c r="A12" s="16">
        <v>6</v>
      </c>
      <c r="B12" s="10">
        <v>81</v>
      </c>
      <c r="C12" s="11">
        <v>37</v>
      </c>
      <c r="D12" s="11">
        <v>44</v>
      </c>
      <c r="E12" s="7"/>
      <c r="F12" s="16">
        <v>51</v>
      </c>
      <c r="G12" s="11">
        <v>140</v>
      </c>
      <c r="H12" s="11">
        <v>90</v>
      </c>
      <c r="I12" s="11">
        <v>50</v>
      </c>
    </row>
    <row r="13" spans="1:9" s="8" customFormat="1" ht="13.5">
      <c r="A13" s="16">
        <v>7</v>
      </c>
      <c r="B13" s="10">
        <v>83</v>
      </c>
      <c r="C13" s="11">
        <v>46</v>
      </c>
      <c r="D13" s="11">
        <v>37</v>
      </c>
      <c r="E13" s="7"/>
      <c r="F13" s="16">
        <v>52</v>
      </c>
      <c r="G13" s="11">
        <v>144</v>
      </c>
      <c r="H13" s="11">
        <v>88</v>
      </c>
      <c r="I13" s="11">
        <v>56</v>
      </c>
    </row>
    <row r="14" spans="1:9" s="8" customFormat="1" ht="13.5">
      <c r="A14" s="16">
        <v>8</v>
      </c>
      <c r="B14" s="10">
        <v>89</v>
      </c>
      <c r="C14" s="11">
        <v>45</v>
      </c>
      <c r="D14" s="11">
        <v>44</v>
      </c>
      <c r="E14" s="7"/>
      <c r="F14" s="16">
        <v>53</v>
      </c>
      <c r="G14" s="11">
        <v>147</v>
      </c>
      <c r="H14" s="11">
        <v>77</v>
      </c>
      <c r="I14" s="11">
        <v>70</v>
      </c>
    </row>
    <row r="15" spans="1:9" s="8" customFormat="1" ht="13.5">
      <c r="A15" s="16">
        <v>9</v>
      </c>
      <c r="B15" s="10">
        <v>76</v>
      </c>
      <c r="C15" s="11">
        <v>38</v>
      </c>
      <c r="D15" s="11">
        <v>38</v>
      </c>
      <c r="E15" s="7"/>
      <c r="F15" s="16">
        <v>54</v>
      </c>
      <c r="G15" s="11">
        <v>148</v>
      </c>
      <c r="H15" s="11">
        <v>81</v>
      </c>
      <c r="I15" s="11">
        <v>67</v>
      </c>
    </row>
    <row r="16" spans="1:9" s="8" customFormat="1" ht="13.5">
      <c r="A16" s="5" t="s">
        <v>19</v>
      </c>
      <c r="B16" s="6">
        <v>476</v>
      </c>
      <c r="C16" s="6">
        <v>234</v>
      </c>
      <c r="D16" s="6">
        <v>242</v>
      </c>
      <c r="E16" s="7"/>
      <c r="F16" s="5" t="s">
        <v>20</v>
      </c>
      <c r="G16" s="6">
        <v>949</v>
      </c>
      <c r="H16" s="6">
        <v>478</v>
      </c>
      <c r="I16" s="6">
        <v>471</v>
      </c>
    </row>
    <row r="17" spans="1:9" s="8" customFormat="1" ht="13.5">
      <c r="A17" s="16">
        <v>10</v>
      </c>
      <c r="B17" s="10">
        <v>80</v>
      </c>
      <c r="C17" s="11">
        <v>33</v>
      </c>
      <c r="D17" s="11">
        <v>47</v>
      </c>
      <c r="E17" s="7"/>
      <c r="F17" s="16">
        <v>55</v>
      </c>
      <c r="G17" s="11">
        <v>176</v>
      </c>
      <c r="H17" s="11">
        <v>84</v>
      </c>
      <c r="I17" s="11">
        <v>92</v>
      </c>
    </row>
    <row r="18" spans="1:9" s="8" customFormat="1" ht="13.5">
      <c r="A18" s="16">
        <v>11</v>
      </c>
      <c r="B18" s="10">
        <v>100</v>
      </c>
      <c r="C18" s="11">
        <v>44</v>
      </c>
      <c r="D18" s="11">
        <v>56</v>
      </c>
      <c r="E18" s="7"/>
      <c r="F18" s="16">
        <v>56</v>
      </c>
      <c r="G18" s="11">
        <v>182</v>
      </c>
      <c r="H18" s="11">
        <v>91</v>
      </c>
      <c r="I18" s="11">
        <v>91</v>
      </c>
    </row>
    <row r="19" spans="1:9" s="8" customFormat="1" ht="13.5">
      <c r="A19" s="16">
        <v>12</v>
      </c>
      <c r="B19" s="10">
        <v>94</v>
      </c>
      <c r="C19" s="11">
        <v>53</v>
      </c>
      <c r="D19" s="11">
        <v>41</v>
      </c>
      <c r="E19" s="7"/>
      <c r="F19" s="16">
        <v>57</v>
      </c>
      <c r="G19" s="11">
        <v>186</v>
      </c>
      <c r="H19" s="11">
        <v>98</v>
      </c>
      <c r="I19" s="11">
        <v>88</v>
      </c>
    </row>
    <row r="20" spans="1:9" s="8" customFormat="1" ht="13.5">
      <c r="A20" s="16">
        <v>13</v>
      </c>
      <c r="B20" s="10">
        <v>88</v>
      </c>
      <c r="C20" s="11">
        <v>44</v>
      </c>
      <c r="D20" s="11">
        <v>44</v>
      </c>
      <c r="E20" s="7"/>
      <c r="F20" s="16">
        <v>58</v>
      </c>
      <c r="G20" s="11">
        <v>193</v>
      </c>
      <c r="H20" s="11">
        <v>104</v>
      </c>
      <c r="I20" s="11">
        <v>89</v>
      </c>
    </row>
    <row r="21" spans="1:9" s="8" customFormat="1" ht="13.5">
      <c r="A21" s="16">
        <v>14</v>
      </c>
      <c r="B21" s="10">
        <v>114</v>
      </c>
      <c r="C21" s="11">
        <v>60</v>
      </c>
      <c r="D21" s="11">
        <v>54</v>
      </c>
      <c r="E21" s="7"/>
      <c r="F21" s="16">
        <v>59</v>
      </c>
      <c r="G21" s="11">
        <v>212</v>
      </c>
      <c r="H21" s="11">
        <v>101</v>
      </c>
      <c r="I21" s="11">
        <v>111</v>
      </c>
    </row>
    <row r="22" spans="1:9" s="8" customFormat="1" ht="13.5">
      <c r="A22" s="5" t="s">
        <v>21</v>
      </c>
      <c r="B22" s="6">
        <v>572</v>
      </c>
      <c r="C22" s="6">
        <v>299</v>
      </c>
      <c r="D22" s="6">
        <v>273</v>
      </c>
      <c r="E22" s="7"/>
      <c r="F22" s="5" t="s">
        <v>22</v>
      </c>
      <c r="G22" s="6">
        <v>795</v>
      </c>
      <c r="H22" s="6">
        <v>403</v>
      </c>
      <c r="I22" s="6">
        <v>392</v>
      </c>
    </row>
    <row r="23" spans="1:9" s="8" customFormat="1" ht="13.5">
      <c r="A23" s="16">
        <v>15</v>
      </c>
      <c r="B23" s="10">
        <v>107</v>
      </c>
      <c r="C23" s="11">
        <v>59</v>
      </c>
      <c r="D23" s="11">
        <v>48</v>
      </c>
      <c r="E23" s="7"/>
      <c r="F23" s="16">
        <v>60</v>
      </c>
      <c r="G23" s="11">
        <v>212</v>
      </c>
      <c r="H23" s="11">
        <v>113</v>
      </c>
      <c r="I23" s="11">
        <v>99</v>
      </c>
    </row>
    <row r="24" spans="1:9" s="8" customFormat="1" ht="13.5">
      <c r="A24" s="16">
        <v>16</v>
      </c>
      <c r="B24" s="10">
        <v>107</v>
      </c>
      <c r="C24" s="11">
        <v>60</v>
      </c>
      <c r="D24" s="11">
        <v>47</v>
      </c>
      <c r="E24" s="7"/>
      <c r="F24" s="16">
        <v>61</v>
      </c>
      <c r="G24" s="11">
        <v>192</v>
      </c>
      <c r="H24" s="11">
        <v>103</v>
      </c>
      <c r="I24" s="11">
        <v>89</v>
      </c>
    </row>
    <row r="25" spans="1:9" s="8" customFormat="1" ht="13.5">
      <c r="A25" s="16">
        <v>17</v>
      </c>
      <c r="B25" s="10">
        <v>113</v>
      </c>
      <c r="C25" s="11">
        <v>62</v>
      </c>
      <c r="D25" s="11">
        <v>51</v>
      </c>
      <c r="E25" s="7"/>
      <c r="F25" s="16">
        <v>62</v>
      </c>
      <c r="G25" s="11">
        <v>127</v>
      </c>
      <c r="H25" s="11">
        <v>65</v>
      </c>
      <c r="I25" s="11">
        <v>62</v>
      </c>
    </row>
    <row r="26" spans="1:9" s="8" customFormat="1" ht="13.5">
      <c r="A26" s="16">
        <v>18</v>
      </c>
      <c r="B26" s="10">
        <v>125</v>
      </c>
      <c r="C26" s="11">
        <v>55</v>
      </c>
      <c r="D26" s="11">
        <v>70</v>
      </c>
      <c r="E26" s="7"/>
      <c r="F26" s="16">
        <v>63</v>
      </c>
      <c r="G26" s="11">
        <v>107</v>
      </c>
      <c r="H26" s="11">
        <v>51</v>
      </c>
      <c r="I26" s="11">
        <v>56</v>
      </c>
    </row>
    <row r="27" spans="1:9" s="8" customFormat="1" ht="13.5">
      <c r="A27" s="16">
        <v>19</v>
      </c>
      <c r="B27" s="10">
        <v>120</v>
      </c>
      <c r="C27" s="11">
        <v>63</v>
      </c>
      <c r="D27" s="11">
        <v>57</v>
      </c>
      <c r="E27" s="7"/>
      <c r="F27" s="16">
        <v>64</v>
      </c>
      <c r="G27" s="11">
        <v>157</v>
      </c>
      <c r="H27" s="11">
        <v>71</v>
      </c>
      <c r="I27" s="11">
        <v>86</v>
      </c>
    </row>
    <row r="28" spans="1:9" s="8" customFormat="1" ht="13.5">
      <c r="A28" s="5" t="s">
        <v>23</v>
      </c>
      <c r="B28" s="6">
        <v>351</v>
      </c>
      <c r="C28" s="6">
        <v>197</v>
      </c>
      <c r="D28" s="6">
        <v>154</v>
      </c>
      <c r="E28" s="7"/>
      <c r="F28" s="5" t="s">
        <v>24</v>
      </c>
      <c r="G28" s="6">
        <v>743</v>
      </c>
      <c r="H28" s="6">
        <v>331</v>
      </c>
      <c r="I28" s="6">
        <v>412</v>
      </c>
    </row>
    <row r="29" spans="1:9" s="8" customFormat="1" ht="13.5">
      <c r="A29" s="16">
        <v>20</v>
      </c>
      <c r="B29" s="10">
        <v>104</v>
      </c>
      <c r="C29" s="11">
        <v>56</v>
      </c>
      <c r="D29" s="11">
        <v>48</v>
      </c>
      <c r="E29" s="7"/>
      <c r="F29" s="16">
        <v>65</v>
      </c>
      <c r="G29" s="11">
        <v>153</v>
      </c>
      <c r="H29" s="11">
        <v>72</v>
      </c>
      <c r="I29" s="11">
        <v>81</v>
      </c>
    </row>
    <row r="30" spans="1:9" s="8" customFormat="1" ht="13.5">
      <c r="A30" s="16">
        <v>21</v>
      </c>
      <c r="B30" s="10">
        <v>113</v>
      </c>
      <c r="C30" s="11">
        <v>61</v>
      </c>
      <c r="D30" s="11">
        <v>52</v>
      </c>
      <c r="E30" s="7"/>
      <c r="F30" s="16">
        <v>66</v>
      </c>
      <c r="G30" s="11">
        <v>164</v>
      </c>
      <c r="H30" s="11">
        <v>68</v>
      </c>
      <c r="I30" s="11">
        <v>96</v>
      </c>
    </row>
    <row r="31" spans="1:9" s="8" customFormat="1" ht="13.5">
      <c r="A31" s="16">
        <v>22</v>
      </c>
      <c r="B31" s="10">
        <v>49</v>
      </c>
      <c r="C31" s="11">
        <v>35</v>
      </c>
      <c r="D31" s="11">
        <v>14</v>
      </c>
      <c r="E31" s="7"/>
      <c r="F31" s="16">
        <v>67</v>
      </c>
      <c r="G31" s="11">
        <v>166</v>
      </c>
      <c r="H31" s="11">
        <v>73</v>
      </c>
      <c r="I31" s="11">
        <v>93</v>
      </c>
    </row>
    <row r="32" spans="1:9" s="8" customFormat="1" ht="13.5">
      <c r="A32" s="16">
        <v>23</v>
      </c>
      <c r="B32" s="10">
        <v>24</v>
      </c>
      <c r="C32" s="11">
        <v>10</v>
      </c>
      <c r="D32" s="11">
        <v>14</v>
      </c>
      <c r="E32" s="7"/>
      <c r="F32" s="16">
        <v>68</v>
      </c>
      <c r="G32" s="11">
        <v>131</v>
      </c>
      <c r="H32" s="11">
        <v>62</v>
      </c>
      <c r="I32" s="11">
        <v>69</v>
      </c>
    </row>
    <row r="33" spans="1:9" s="8" customFormat="1" ht="13.5">
      <c r="A33" s="16">
        <v>24</v>
      </c>
      <c r="B33" s="10">
        <v>61</v>
      </c>
      <c r="C33" s="11">
        <v>35</v>
      </c>
      <c r="D33" s="11">
        <v>26</v>
      </c>
      <c r="E33" s="7"/>
      <c r="F33" s="16">
        <v>69</v>
      </c>
      <c r="G33" s="11">
        <v>129</v>
      </c>
      <c r="H33" s="11">
        <v>56</v>
      </c>
      <c r="I33" s="11">
        <v>73</v>
      </c>
    </row>
    <row r="34" spans="1:9" s="8" customFormat="1" ht="13.5">
      <c r="A34" s="5" t="s">
        <v>25</v>
      </c>
      <c r="B34" s="6">
        <v>429</v>
      </c>
      <c r="C34" s="6">
        <v>232</v>
      </c>
      <c r="D34" s="6">
        <v>197</v>
      </c>
      <c r="E34" s="7"/>
      <c r="F34" s="5" t="s">
        <v>26</v>
      </c>
      <c r="G34" s="6">
        <v>716</v>
      </c>
      <c r="H34" s="6">
        <v>315</v>
      </c>
      <c r="I34" s="6">
        <v>401</v>
      </c>
    </row>
    <row r="35" spans="1:9" s="8" customFormat="1" ht="13.5">
      <c r="A35" s="16">
        <v>25</v>
      </c>
      <c r="B35" s="10">
        <v>69</v>
      </c>
      <c r="C35" s="11">
        <v>38</v>
      </c>
      <c r="D35" s="11">
        <v>31</v>
      </c>
      <c r="E35" s="7"/>
      <c r="F35" s="16">
        <v>70</v>
      </c>
      <c r="G35" s="11">
        <v>120</v>
      </c>
      <c r="H35" s="11">
        <v>54</v>
      </c>
      <c r="I35" s="11">
        <v>66</v>
      </c>
    </row>
    <row r="36" spans="1:9" s="8" customFormat="1" ht="13.5">
      <c r="A36" s="16">
        <v>26</v>
      </c>
      <c r="B36" s="10">
        <v>78</v>
      </c>
      <c r="C36" s="11">
        <v>41</v>
      </c>
      <c r="D36" s="11">
        <v>37</v>
      </c>
      <c r="E36" s="7"/>
      <c r="F36" s="16">
        <v>71</v>
      </c>
      <c r="G36" s="11">
        <v>164</v>
      </c>
      <c r="H36" s="11">
        <v>81</v>
      </c>
      <c r="I36" s="11">
        <v>83</v>
      </c>
    </row>
    <row r="37" spans="1:9" s="8" customFormat="1" ht="13.5">
      <c r="A37" s="16">
        <v>27</v>
      </c>
      <c r="B37" s="10">
        <v>84</v>
      </c>
      <c r="C37" s="11">
        <v>42</v>
      </c>
      <c r="D37" s="11">
        <v>42</v>
      </c>
      <c r="E37" s="7"/>
      <c r="F37" s="16">
        <v>72</v>
      </c>
      <c r="G37" s="11">
        <v>147</v>
      </c>
      <c r="H37" s="11">
        <v>57</v>
      </c>
      <c r="I37" s="11">
        <v>90</v>
      </c>
    </row>
    <row r="38" spans="1:9" s="8" customFormat="1" ht="13.5">
      <c r="A38" s="16">
        <v>28</v>
      </c>
      <c r="B38" s="10">
        <v>105</v>
      </c>
      <c r="C38" s="11">
        <v>59</v>
      </c>
      <c r="D38" s="11">
        <v>46</v>
      </c>
      <c r="E38" s="7"/>
      <c r="F38" s="16">
        <v>73</v>
      </c>
      <c r="G38" s="11">
        <v>150</v>
      </c>
      <c r="H38" s="11">
        <v>65</v>
      </c>
      <c r="I38" s="11">
        <v>85</v>
      </c>
    </row>
    <row r="39" spans="1:9" s="8" customFormat="1" ht="13.5">
      <c r="A39" s="16">
        <v>29</v>
      </c>
      <c r="B39" s="10">
        <v>93</v>
      </c>
      <c r="C39" s="11">
        <v>52</v>
      </c>
      <c r="D39" s="11">
        <v>41</v>
      </c>
      <c r="E39" s="7"/>
      <c r="F39" s="16">
        <v>74</v>
      </c>
      <c r="G39" s="11">
        <v>135</v>
      </c>
      <c r="H39" s="11">
        <v>58</v>
      </c>
      <c r="I39" s="11">
        <v>77</v>
      </c>
    </row>
    <row r="40" spans="1:9" s="8" customFormat="1" ht="13.5">
      <c r="A40" s="5" t="s">
        <v>27</v>
      </c>
      <c r="B40" s="6">
        <v>581</v>
      </c>
      <c r="C40" s="6">
        <v>312</v>
      </c>
      <c r="D40" s="6">
        <v>269</v>
      </c>
      <c r="E40" s="7"/>
      <c r="F40" s="5" t="s">
        <v>28</v>
      </c>
      <c r="G40" s="6">
        <v>661</v>
      </c>
      <c r="H40" s="6">
        <v>293</v>
      </c>
      <c r="I40" s="6">
        <v>368</v>
      </c>
    </row>
    <row r="41" spans="1:9" s="8" customFormat="1" ht="13.5">
      <c r="A41" s="16">
        <v>30</v>
      </c>
      <c r="B41" s="10">
        <v>115</v>
      </c>
      <c r="C41" s="11">
        <v>59</v>
      </c>
      <c r="D41" s="11">
        <v>56</v>
      </c>
      <c r="E41" s="7"/>
      <c r="F41" s="16">
        <v>75</v>
      </c>
      <c r="G41" s="11">
        <v>120</v>
      </c>
      <c r="H41" s="11">
        <v>53</v>
      </c>
      <c r="I41" s="11">
        <v>67</v>
      </c>
    </row>
    <row r="42" spans="1:9" s="8" customFormat="1" ht="13.5">
      <c r="A42" s="16">
        <v>31</v>
      </c>
      <c r="B42" s="10">
        <v>127</v>
      </c>
      <c r="C42" s="11">
        <v>73</v>
      </c>
      <c r="D42" s="11">
        <v>54</v>
      </c>
      <c r="E42" s="7"/>
      <c r="F42" s="16">
        <v>76</v>
      </c>
      <c r="G42" s="11">
        <v>142</v>
      </c>
      <c r="H42" s="11">
        <v>52</v>
      </c>
      <c r="I42" s="11">
        <v>90</v>
      </c>
    </row>
    <row r="43" spans="1:9" s="8" customFormat="1" ht="13.5">
      <c r="A43" s="16">
        <v>32</v>
      </c>
      <c r="B43" s="10">
        <v>141</v>
      </c>
      <c r="C43" s="11">
        <v>71</v>
      </c>
      <c r="D43" s="11">
        <v>70</v>
      </c>
      <c r="E43" s="7"/>
      <c r="F43" s="16">
        <v>77</v>
      </c>
      <c r="G43" s="11">
        <v>122</v>
      </c>
      <c r="H43" s="11">
        <v>57</v>
      </c>
      <c r="I43" s="11">
        <v>65</v>
      </c>
    </row>
    <row r="44" spans="1:9" s="8" customFormat="1" ht="13.5">
      <c r="A44" s="16">
        <v>33</v>
      </c>
      <c r="B44" s="10">
        <v>102</v>
      </c>
      <c r="C44" s="11">
        <v>54</v>
      </c>
      <c r="D44" s="11">
        <v>48</v>
      </c>
      <c r="E44" s="7"/>
      <c r="F44" s="16">
        <v>78</v>
      </c>
      <c r="G44" s="11">
        <v>136</v>
      </c>
      <c r="H44" s="11">
        <v>63</v>
      </c>
      <c r="I44" s="11">
        <v>73</v>
      </c>
    </row>
    <row r="45" spans="1:9" s="8" customFormat="1" ht="13.5">
      <c r="A45" s="16">
        <v>34</v>
      </c>
      <c r="B45" s="10">
        <v>96</v>
      </c>
      <c r="C45" s="11">
        <v>55</v>
      </c>
      <c r="D45" s="11">
        <v>41</v>
      </c>
      <c r="E45" s="7"/>
      <c r="F45" s="16">
        <v>79</v>
      </c>
      <c r="G45" s="11">
        <v>141</v>
      </c>
      <c r="H45" s="11">
        <v>68</v>
      </c>
      <c r="I45" s="11">
        <v>73</v>
      </c>
    </row>
    <row r="46" spans="1:9" s="8" customFormat="1" ht="13.5">
      <c r="A46" s="5" t="s">
        <v>29</v>
      </c>
      <c r="B46" s="6">
        <v>587</v>
      </c>
      <c r="C46" s="6">
        <v>319</v>
      </c>
      <c r="D46" s="6">
        <v>268</v>
      </c>
      <c r="E46" s="7"/>
      <c r="F46" s="5" t="s">
        <v>30</v>
      </c>
      <c r="G46" s="6">
        <v>569</v>
      </c>
      <c r="H46" s="6">
        <v>219</v>
      </c>
      <c r="I46" s="6">
        <v>350</v>
      </c>
    </row>
    <row r="47" spans="1:9" s="8" customFormat="1" ht="13.5">
      <c r="A47" s="16">
        <v>35</v>
      </c>
      <c r="B47" s="10">
        <v>104</v>
      </c>
      <c r="C47" s="11">
        <v>55</v>
      </c>
      <c r="D47" s="11">
        <v>49</v>
      </c>
      <c r="E47" s="7"/>
      <c r="F47" s="16">
        <v>80</v>
      </c>
      <c r="G47" s="11">
        <v>133</v>
      </c>
      <c r="H47" s="11">
        <v>60</v>
      </c>
      <c r="I47" s="11">
        <v>73</v>
      </c>
    </row>
    <row r="48" spans="1:9" s="8" customFormat="1" ht="13.5">
      <c r="A48" s="16">
        <v>36</v>
      </c>
      <c r="B48" s="10">
        <v>132</v>
      </c>
      <c r="C48" s="11">
        <v>76</v>
      </c>
      <c r="D48" s="11">
        <v>56</v>
      </c>
      <c r="E48" s="7"/>
      <c r="F48" s="16">
        <v>81</v>
      </c>
      <c r="G48" s="11">
        <v>120</v>
      </c>
      <c r="H48" s="11">
        <v>47</v>
      </c>
      <c r="I48" s="11">
        <v>73</v>
      </c>
    </row>
    <row r="49" spans="1:9" s="8" customFormat="1" ht="13.5">
      <c r="A49" s="16">
        <v>37</v>
      </c>
      <c r="B49" s="10">
        <v>103</v>
      </c>
      <c r="C49" s="11">
        <v>59</v>
      </c>
      <c r="D49" s="11">
        <v>44</v>
      </c>
      <c r="E49" s="7"/>
      <c r="F49" s="16">
        <v>82</v>
      </c>
      <c r="G49" s="11">
        <v>129</v>
      </c>
      <c r="H49" s="11">
        <v>45</v>
      </c>
      <c r="I49" s="11">
        <v>84</v>
      </c>
    </row>
    <row r="50" spans="1:9" s="8" customFormat="1" ht="13.5">
      <c r="A50" s="16">
        <v>38</v>
      </c>
      <c r="B50" s="10">
        <v>123</v>
      </c>
      <c r="C50" s="11">
        <v>61</v>
      </c>
      <c r="D50" s="11">
        <v>62</v>
      </c>
      <c r="E50" s="7"/>
      <c r="F50" s="16">
        <v>83</v>
      </c>
      <c r="G50" s="11">
        <v>106</v>
      </c>
      <c r="H50" s="11">
        <v>42</v>
      </c>
      <c r="I50" s="11">
        <v>64</v>
      </c>
    </row>
    <row r="51" spans="1:9" s="8" customFormat="1" ht="13.5">
      <c r="A51" s="16">
        <v>39</v>
      </c>
      <c r="B51" s="10">
        <v>125</v>
      </c>
      <c r="C51" s="11">
        <v>68</v>
      </c>
      <c r="D51" s="11">
        <v>57</v>
      </c>
      <c r="E51" s="7"/>
      <c r="F51" s="16">
        <v>84</v>
      </c>
      <c r="G51" s="11">
        <v>81</v>
      </c>
      <c r="H51" s="11">
        <v>25</v>
      </c>
      <c r="I51" s="11">
        <v>56</v>
      </c>
    </row>
    <row r="52" spans="1:9" s="8" customFormat="1" ht="13.5">
      <c r="A52" s="5" t="s">
        <v>31</v>
      </c>
      <c r="B52" s="6">
        <v>551</v>
      </c>
      <c r="C52" s="6">
        <v>295</v>
      </c>
      <c r="D52" s="6">
        <v>256</v>
      </c>
      <c r="E52" s="7"/>
      <c r="F52" s="5" t="s">
        <v>32</v>
      </c>
      <c r="G52" s="6">
        <v>294</v>
      </c>
      <c r="H52" s="6">
        <v>80</v>
      </c>
      <c r="I52" s="6">
        <v>214</v>
      </c>
    </row>
    <row r="53" spans="1:9" s="8" customFormat="1" ht="13.5">
      <c r="A53" s="16">
        <v>40</v>
      </c>
      <c r="B53" s="10">
        <v>109</v>
      </c>
      <c r="C53" s="11">
        <v>68</v>
      </c>
      <c r="D53" s="11">
        <v>41</v>
      </c>
      <c r="E53" s="7"/>
      <c r="F53" s="16">
        <v>85</v>
      </c>
      <c r="G53" s="11">
        <v>91</v>
      </c>
      <c r="H53" s="11">
        <v>26</v>
      </c>
      <c r="I53" s="11">
        <v>65</v>
      </c>
    </row>
    <row r="54" spans="1:9" s="8" customFormat="1" ht="13.5">
      <c r="A54" s="16">
        <v>41</v>
      </c>
      <c r="B54" s="10">
        <v>110</v>
      </c>
      <c r="C54" s="11">
        <v>51</v>
      </c>
      <c r="D54" s="11">
        <v>59</v>
      </c>
      <c r="E54" s="7"/>
      <c r="F54" s="16">
        <v>86</v>
      </c>
      <c r="G54" s="11">
        <v>58</v>
      </c>
      <c r="H54" s="11">
        <v>18</v>
      </c>
      <c r="I54" s="11">
        <v>40</v>
      </c>
    </row>
    <row r="55" spans="1:9" s="8" customFormat="1" ht="13.5">
      <c r="A55" s="16">
        <v>42</v>
      </c>
      <c r="B55" s="10">
        <v>69</v>
      </c>
      <c r="C55" s="11">
        <v>37</v>
      </c>
      <c r="D55" s="11">
        <v>32</v>
      </c>
      <c r="E55" s="7"/>
      <c r="F55" s="16">
        <v>87</v>
      </c>
      <c r="G55" s="11">
        <v>65</v>
      </c>
      <c r="H55" s="11">
        <v>16</v>
      </c>
      <c r="I55" s="11">
        <v>49</v>
      </c>
    </row>
    <row r="56" spans="1:9" s="8" customFormat="1" ht="13.5">
      <c r="A56" s="16">
        <v>43</v>
      </c>
      <c r="B56" s="10">
        <v>123</v>
      </c>
      <c r="C56" s="11">
        <v>66</v>
      </c>
      <c r="D56" s="11">
        <v>57</v>
      </c>
      <c r="E56" s="7"/>
      <c r="F56" s="16">
        <v>88</v>
      </c>
      <c r="G56" s="11">
        <v>51</v>
      </c>
      <c r="H56" s="11">
        <v>12</v>
      </c>
      <c r="I56" s="11">
        <v>39</v>
      </c>
    </row>
    <row r="57" spans="1:9" s="8" customFormat="1" ht="13.5">
      <c r="A57" s="16">
        <v>44</v>
      </c>
      <c r="B57" s="10">
        <v>140</v>
      </c>
      <c r="C57" s="11">
        <v>73</v>
      </c>
      <c r="D57" s="11">
        <v>67</v>
      </c>
      <c r="E57" s="7"/>
      <c r="F57" s="16">
        <v>89</v>
      </c>
      <c r="G57" s="11">
        <v>29</v>
      </c>
      <c r="H57" s="11">
        <v>8</v>
      </c>
      <c r="I57" s="11">
        <v>21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146</v>
      </c>
      <c r="H58" s="13">
        <v>17</v>
      </c>
      <c r="I58" s="13">
        <v>129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10573</v>
      </c>
      <c r="H59" s="15">
        <f>C4+C10+C16+C22+C28+C34+C40+C46+C52+H4+H10+H16+H22+H28+H34+H40+H46+H52+H58</f>
        <v>5190</v>
      </c>
      <c r="I59" s="15">
        <f>D4+D10+D16+D22+D28+D34+D40+D46+D52+I4+I10+I16+I22+I28+I34+I40+I46+I52+I58</f>
        <v>5383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492</v>
      </c>
      <c r="C4" s="6">
        <v>248</v>
      </c>
      <c r="D4" s="6">
        <v>244</v>
      </c>
      <c r="E4" s="7"/>
      <c r="F4" s="5" t="s">
        <v>16</v>
      </c>
      <c r="G4" s="6">
        <v>664</v>
      </c>
      <c r="H4" s="6">
        <v>360</v>
      </c>
      <c r="I4" s="6">
        <v>304</v>
      </c>
      <c r="K4" s="9"/>
    </row>
    <row r="5" spans="1:9" s="8" customFormat="1" ht="13.5">
      <c r="A5" s="16">
        <v>0</v>
      </c>
      <c r="B5" s="10">
        <v>91</v>
      </c>
      <c r="C5" s="11">
        <v>41</v>
      </c>
      <c r="D5" s="11">
        <v>50</v>
      </c>
      <c r="E5" s="7"/>
      <c r="F5" s="16">
        <v>45</v>
      </c>
      <c r="G5" s="11">
        <v>137</v>
      </c>
      <c r="H5" s="11">
        <v>71</v>
      </c>
      <c r="I5" s="11">
        <v>66</v>
      </c>
    </row>
    <row r="6" spans="1:9" s="8" customFormat="1" ht="13.5">
      <c r="A6" s="16">
        <v>1</v>
      </c>
      <c r="B6" s="10">
        <v>84</v>
      </c>
      <c r="C6" s="11">
        <v>42</v>
      </c>
      <c r="D6" s="11">
        <v>42</v>
      </c>
      <c r="E6" s="7"/>
      <c r="F6" s="16">
        <v>46</v>
      </c>
      <c r="G6" s="11">
        <v>148</v>
      </c>
      <c r="H6" s="11">
        <v>86</v>
      </c>
      <c r="I6" s="11">
        <v>62</v>
      </c>
    </row>
    <row r="7" spans="1:9" s="8" customFormat="1" ht="13.5">
      <c r="A7" s="16">
        <v>2</v>
      </c>
      <c r="B7" s="10">
        <v>123</v>
      </c>
      <c r="C7" s="11">
        <v>63</v>
      </c>
      <c r="D7" s="11">
        <v>60</v>
      </c>
      <c r="E7" s="7"/>
      <c r="F7" s="16">
        <v>47</v>
      </c>
      <c r="G7" s="11">
        <v>110</v>
      </c>
      <c r="H7" s="11">
        <v>60</v>
      </c>
      <c r="I7" s="11">
        <v>50</v>
      </c>
    </row>
    <row r="8" spans="1:9" s="8" customFormat="1" ht="13.5">
      <c r="A8" s="16">
        <v>3</v>
      </c>
      <c r="B8" s="10">
        <v>84</v>
      </c>
      <c r="C8" s="11">
        <v>48</v>
      </c>
      <c r="D8" s="11">
        <v>36</v>
      </c>
      <c r="E8" s="7"/>
      <c r="F8" s="16">
        <v>48</v>
      </c>
      <c r="G8" s="11">
        <v>126</v>
      </c>
      <c r="H8" s="11">
        <v>63</v>
      </c>
      <c r="I8" s="11">
        <v>63</v>
      </c>
    </row>
    <row r="9" spans="1:9" s="8" customFormat="1" ht="13.5">
      <c r="A9" s="16">
        <v>4</v>
      </c>
      <c r="B9" s="10">
        <v>110</v>
      </c>
      <c r="C9" s="11">
        <v>54</v>
      </c>
      <c r="D9" s="11">
        <v>56</v>
      </c>
      <c r="E9" s="7"/>
      <c r="F9" s="16">
        <v>49</v>
      </c>
      <c r="G9" s="11">
        <v>143</v>
      </c>
      <c r="H9" s="11">
        <v>80</v>
      </c>
      <c r="I9" s="11">
        <v>63</v>
      </c>
    </row>
    <row r="10" spans="1:9" s="8" customFormat="1" ht="13.5">
      <c r="A10" s="5" t="s">
        <v>17</v>
      </c>
      <c r="B10" s="6">
        <v>569</v>
      </c>
      <c r="C10" s="6">
        <v>296</v>
      </c>
      <c r="D10" s="6">
        <v>273</v>
      </c>
      <c r="E10" s="7"/>
      <c r="F10" s="5" t="s">
        <v>18</v>
      </c>
      <c r="G10" s="6">
        <v>704</v>
      </c>
      <c r="H10" s="6">
        <v>392</v>
      </c>
      <c r="I10" s="6">
        <v>312</v>
      </c>
    </row>
    <row r="11" spans="1:9" s="8" customFormat="1" ht="13.5">
      <c r="A11" s="16">
        <v>5</v>
      </c>
      <c r="B11" s="10">
        <v>110</v>
      </c>
      <c r="C11" s="11">
        <v>54</v>
      </c>
      <c r="D11" s="11">
        <v>56</v>
      </c>
      <c r="E11" s="7"/>
      <c r="F11" s="16">
        <v>50</v>
      </c>
      <c r="G11" s="11">
        <v>131</v>
      </c>
      <c r="H11" s="11">
        <v>68</v>
      </c>
      <c r="I11" s="11">
        <v>63</v>
      </c>
    </row>
    <row r="12" spans="1:9" s="8" customFormat="1" ht="13.5">
      <c r="A12" s="16">
        <v>6</v>
      </c>
      <c r="B12" s="10">
        <v>113</v>
      </c>
      <c r="C12" s="11">
        <v>65</v>
      </c>
      <c r="D12" s="11">
        <v>48</v>
      </c>
      <c r="E12" s="7"/>
      <c r="F12" s="16">
        <v>51</v>
      </c>
      <c r="G12" s="11">
        <v>132</v>
      </c>
      <c r="H12" s="11">
        <v>79</v>
      </c>
      <c r="I12" s="11">
        <v>53</v>
      </c>
    </row>
    <row r="13" spans="1:9" s="8" customFormat="1" ht="13.5">
      <c r="A13" s="16">
        <v>7</v>
      </c>
      <c r="B13" s="10">
        <v>121</v>
      </c>
      <c r="C13" s="11">
        <v>53</v>
      </c>
      <c r="D13" s="11">
        <v>68</v>
      </c>
      <c r="E13" s="7"/>
      <c r="F13" s="16">
        <v>52</v>
      </c>
      <c r="G13" s="11">
        <v>137</v>
      </c>
      <c r="H13" s="11">
        <v>76</v>
      </c>
      <c r="I13" s="11">
        <v>61</v>
      </c>
    </row>
    <row r="14" spans="1:9" s="8" customFormat="1" ht="13.5">
      <c r="A14" s="16">
        <v>8</v>
      </c>
      <c r="B14" s="10">
        <v>94</v>
      </c>
      <c r="C14" s="11">
        <v>58</v>
      </c>
      <c r="D14" s="11">
        <v>36</v>
      </c>
      <c r="E14" s="7"/>
      <c r="F14" s="16">
        <v>53</v>
      </c>
      <c r="G14" s="11">
        <v>148</v>
      </c>
      <c r="H14" s="11">
        <v>80</v>
      </c>
      <c r="I14" s="11">
        <v>68</v>
      </c>
    </row>
    <row r="15" spans="1:9" s="8" customFormat="1" ht="13.5">
      <c r="A15" s="16">
        <v>9</v>
      </c>
      <c r="B15" s="10">
        <v>131</v>
      </c>
      <c r="C15" s="11">
        <v>66</v>
      </c>
      <c r="D15" s="11">
        <v>65</v>
      </c>
      <c r="E15" s="7"/>
      <c r="F15" s="16">
        <v>54</v>
      </c>
      <c r="G15" s="11">
        <v>156</v>
      </c>
      <c r="H15" s="11">
        <v>89</v>
      </c>
      <c r="I15" s="11">
        <v>67</v>
      </c>
    </row>
    <row r="16" spans="1:9" s="8" customFormat="1" ht="13.5">
      <c r="A16" s="5" t="s">
        <v>19</v>
      </c>
      <c r="B16" s="6">
        <v>646</v>
      </c>
      <c r="C16" s="6">
        <v>332</v>
      </c>
      <c r="D16" s="6">
        <v>314</v>
      </c>
      <c r="E16" s="7"/>
      <c r="F16" s="5" t="s">
        <v>20</v>
      </c>
      <c r="G16" s="6">
        <v>840</v>
      </c>
      <c r="H16" s="6">
        <v>426</v>
      </c>
      <c r="I16" s="6">
        <v>414</v>
      </c>
    </row>
    <row r="17" spans="1:9" s="8" customFormat="1" ht="13.5">
      <c r="A17" s="16">
        <v>10</v>
      </c>
      <c r="B17" s="10">
        <v>136</v>
      </c>
      <c r="C17" s="11">
        <v>66</v>
      </c>
      <c r="D17" s="11">
        <v>70</v>
      </c>
      <c r="E17" s="7"/>
      <c r="F17" s="16">
        <v>55</v>
      </c>
      <c r="G17" s="11">
        <v>157</v>
      </c>
      <c r="H17" s="11">
        <v>85</v>
      </c>
      <c r="I17" s="11">
        <v>72</v>
      </c>
    </row>
    <row r="18" spans="1:9" s="8" customFormat="1" ht="13.5">
      <c r="A18" s="16">
        <v>11</v>
      </c>
      <c r="B18" s="10">
        <v>110</v>
      </c>
      <c r="C18" s="11">
        <v>67</v>
      </c>
      <c r="D18" s="11">
        <v>43</v>
      </c>
      <c r="E18" s="7"/>
      <c r="F18" s="16">
        <v>56</v>
      </c>
      <c r="G18" s="11">
        <v>149</v>
      </c>
      <c r="H18" s="11">
        <v>80</v>
      </c>
      <c r="I18" s="11">
        <v>69</v>
      </c>
    </row>
    <row r="19" spans="1:9" s="8" customFormat="1" ht="13.5">
      <c r="A19" s="16">
        <v>12</v>
      </c>
      <c r="B19" s="10">
        <v>131</v>
      </c>
      <c r="C19" s="11">
        <v>59</v>
      </c>
      <c r="D19" s="11">
        <v>72</v>
      </c>
      <c r="E19" s="7"/>
      <c r="F19" s="16">
        <v>57</v>
      </c>
      <c r="G19" s="11">
        <v>141</v>
      </c>
      <c r="H19" s="11">
        <v>67</v>
      </c>
      <c r="I19" s="11">
        <v>74</v>
      </c>
    </row>
    <row r="20" spans="1:9" s="8" customFormat="1" ht="13.5">
      <c r="A20" s="16">
        <v>13</v>
      </c>
      <c r="B20" s="10">
        <v>119</v>
      </c>
      <c r="C20" s="11">
        <v>63</v>
      </c>
      <c r="D20" s="11">
        <v>56</v>
      </c>
      <c r="E20" s="7"/>
      <c r="F20" s="16">
        <v>58</v>
      </c>
      <c r="G20" s="11">
        <v>189</v>
      </c>
      <c r="H20" s="11">
        <v>88</v>
      </c>
      <c r="I20" s="11">
        <v>101</v>
      </c>
    </row>
    <row r="21" spans="1:9" s="8" customFormat="1" ht="13.5">
      <c r="A21" s="16">
        <v>14</v>
      </c>
      <c r="B21" s="10">
        <v>150</v>
      </c>
      <c r="C21" s="11">
        <v>77</v>
      </c>
      <c r="D21" s="11">
        <v>73</v>
      </c>
      <c r="E21" s="7"/>
      <c r="F21" s="16">
        <v>59</v>
      </c>
      <c r="G21" s="11">
        <v>204</v>
      </c>
      <c r="H21" s="11">
        <v>106</v>
      </c>
      <c r="I21" s="11">
        <v>98</v>
      </c>
    </row>
    <row r="22" spans="1:9" s="8" customFormat="1" ht="13.5">
      <c r="A22" s="5" t="s">
        <v>21</v>
      </c>
      <c r="B22" s="6">
        <v>654</v>
      </c>
      <c r="C22" s="6">
        <v>326</v>
      </c>
      <c r="D22" s="6">
        <v>328</v>
      </c>
      <c r="E22" s="7"/>
      <c r="F22" s="5" t="s">
        <v>22</v>
      </c>
      <c r="G22" s="6">
        <v>749</v>
      </c>
      <c r="H22" s="6">
        <v>372</v>
      </c>
      <c r="I22" s="6">
        <v>377</v>
      </c>
    </row>
    <row r="23" spans="1:9" s="8" customFormat="1" ht="13.5">
      <c r="A23" s="16">
        <v>15</v>
      </c>
      <c r="B23" s="10">
        <v>118</v>
      </c>
      <c r="C23" s="11">
        <v>66</v>
      </c>
      <c r="D23" s="11">
        <v>52</v>
      </c>
      <c r="E23" s="7"/>
      <c r="F23" s="16">
        <v>60</v>
      </c>
      <c r="G23" s="11">
        <v>212</v>
      </c>
      <c r="H23" s="11">
        <v>100</v>
      </c>
      <c r="I23" s="11">
        <v>112</v>
      </c>
    </row>
    <row r="24" spans="1:9" s="8" customFormat="1" ht="13.5">
      <c r="A24" s="16">
        <v>16</v>
      </c>
      <c r="B24" s="10">
        <v>135</v>
      </c>
      <c r="C24" s="11">
        <v>67</v>
      </c>
      <c r="D24" s="11">
        <v>68</v>
      </c>
      <c r="E24" s="7"/>
      <c r="F24" s="16">
        <v>61</v>
      </c>
      <c r="G24" s="11">
        <v>201</v>
      </c>
      <c r="H24" s="11">
        <v>115</v>
      </c>
      <c r="I24" s="11">
        <v>86</v>
      </c>
    </row>
    <row r="25" spans="1:9" s="8" customFormat="1" ht="13.5">
      <c r="A25" s="16">
        <v>17</v>
      </c>
      <c r="B25" s="10">
        <v>128</v>
      </c>
      <c r="C25" s="11">
        <v>58</v>
      </c>
      <c r="D25" s="11">
        <v>70</v>
      </c>
      <c r="E25" s="7"/>
      <c r="F25" s="16">
        <v>62</v>
      </c>
      <c r="G25" s="11">
        <v>103</v>
      </c>
      <c r="H25" s="11">
        <v>54</v>
      </c>
      <c r="I25" s="11">
        <v>49</v>
      </c>
    </row>
    <row r="26" spans="1:9" s="8" customFormat="1" ht="13.5">
      <c r="A26" s="16">
        <v>18</v>
      </c>
      <c r="B26" s="10">
        <v>143</v>
      </c>
      <c r="C26" s="11">
        <v>76</v>
      </c>
      <c r="D26" s="11">
        <v>67</v>
      </c>
      <c r="E26" s="7"/>
      <c r="F26" s="16">
        <v>63</v>
      </c>
      <c r="G26" s="11">
        <v>96</v>
      </c>
      <c r="H26" s="11">
        <v>42</v>
      </c>
      <c r="I26" s="11">
        <v>54</v>
      </c>
    </row>
    <row r="27" spans="1:9" s="8" customFormat="1" ht="13.5">
      <c r="A27" s="16">
        <v>19</v>
      </c>
      <c r="B27" s="10">
        <v>130</v>
      </c>
      <c r="C27" s="11">
        <v>59</v>
      </c>
      <c r="D27" s="11">
        <v>71</v>
      </c>
      <c r="E27" s="7"/>
      <c r="F27" s="16">
        <v>64</v>
      </c>
      <c r="G27" s="11">
        <v>137</v>
      </c>
      <c r="H27" s="11">
        <v>61</v>
      </c>
      <c r="I27" s="11">
        <v>76</v>
      </c>
    </row>
    <row r="28" spans="1:9" s="8" customFormat="1" ht="13.5">
      <c r="A28" s="5" t="s">
        <v>23</v>
      </c>
      <c r="B28" s="6">
        <v>350</v>
      </c>
      <c r="C28" s="6">
        <v>193</v>
      </c>
      <c r="D28" s="6">
        <v>157</v>
      </c>
      <c r="E28" s="7"/>
      <c r="F28" s="5" t="s">
        <v>24</v>
      </c>
      <c r="G28" s="6">
        <v>695</v>
      </c>
      <c r="H28" s="6">
        <v>345</v>
      </c>
      <c r="I28" s="6">
        <v>350</v>
      </c>
    </row>
    <row r="29" spans="1:9" s="8" customFormat="1" ht="13.5">
      <c r="A29" s="16">
        <v>20</v>
      </c>
      <c r="B29" s="10">
        <v>96</v>
      </c>
      <c r="C29" s="11">
        <v>51</v>
      </c>
      <c r="D29" s="11">
        <v>45</v>
      </c>
      <c r="E29" s="7"/>
      <c r="F29" s="16">
        <v>65</v>
      </c>
      <c r="G29" s="11">
        <v>159</v>
      </c>
      <c r="H29" s="11">
        <v>84</v>
      </c>
      <c r="I29" s="11">
        <v>75</v>
      </c>
    </row>
    <row r="30" spans="1:9" s="8" customFormat="1" ht="13.5">
      <c r="A30" s="16">
        <v>21</v>
      </c>
      <c r="B30" s="10">
        <v>92</v>
      </c>
      <c r="C30" s="11">
        <v>44</v>
      </c>
      <c r="D30" s="11">
        <v>48</v>
      </c>
      <c r="E30" s="7"/>
      <c r="F30" s="16">
        <v>66</v>
      </c>
      <c r="G30" s="11">
        <v>141</v>
      </c>
      <c r="H30" s="11">
        <v>66</v>
      </c>
      <c r="I30" s="11">
        <v>75</v>
      </c>
    </row>
    <row r="31" spans="1:9" s="8" customFormat="1" ht="13.5">
      <c r="A31" s="16">
        <v>22</v>
      </c>
      <c r="B31" s="10">
        <v>57</v>
      </c>
      <c r="C31" s="11">
        <v>41</v>
      </c>
      <c r="D31" s="11">
        <v>16</v>
      </c>
      <c r="E31" s="7"/>
      <c r="F31" s="16">
        <v>67</v>
      </c>
      <c r="G31" s="11">
        <v>146</v>
      </c>
      <c r="H31" s="11">
        <v>78</v>
      </c>
      <c r="I31" s="11">
        <v>68</v>
      </c>
    </row>
    <row r="32" spans="1:9" s="8" customFormat="1" ht="13.5">
      <c r="A32" s="16">
        <v>23</v>
      </c>
      <c r="B32" s="10">
        <v>46</v>
      </c>
      <c r="C32" s="11">
        <v>28</v>
      </c>
      <c r="D32" s="11">
        <v>18</v>
      </c>
      <c r="E32" s="7"/>
      <c r="F32" s="16">
        <v>68</v>
      </c>
      <c r="G32" s="11">
        <v>139</v>
      </c>
      <c r="H32" s="11">
        <v>67</v>
      </c>
      <c r="I32" s="11">
        <v>72</v>
      </c>
    </row>
    <row r="33" spans="1:9" s="8" customFormat="1" ht="13.5">
      <c r="A33" s="16">
        <v>24</v>
      </c>
      <c r="B33" s="10">
        <v>59</v>
      </c>
      <c r="C33" s="11">
        <v>29</v>
      </c>
      <c r="D33" s="11">
        <v>30</v>
      </c>
      <c r="E33" s="7"/>
      <c r="F33" s="16">
        <v>69</v>
      </c>
      <c r="G33" s="11">
        <v>110</v>
      </c>
      <c r="H33" s="11">
        <v>50</v>
      </c>
      <c r="I33" s="11">
        <v>60</v>
      </c>
    </row>
    <row r="34" spans="1:9" s="8" customFormat="1" ht="13.5">
      <c r="A34" s="5" t="s">
        <v>25</v>
      </c>
      <c r="B34" s="6">
        <v>462</v>
      </c>
      <c r="C34" s="6">
        <v>234</v>
      </c>
      <c r="D34" s="6">
        <v>228</v>
      </c>
      <c r="E34" s="7"/>
      <c r="F34" s="5" t="s">
        <v>26</v>
      </c>
      <c r="G34" s="6">
        <v>616</v>
      </c>
      <c r="H34" s="6">
        <v>282</v>
      </c>
      <c r="I34" s="6">
        <v>334</v>
      </c>
    </row>
    <row r="35" spans="1:9" s="8" customFormat="1" ht="13.5">
      <c r="A35" s="16">
        <v>25</v>
      </c>
      <c r="B35" s="10">
        <v>74</v>
      </c>
      <c r="C35" s="11">
        <v>49</v>
      </c>
      <c r="D35" s="11">
        <v>25</v>
      </c>
      <c r="E35" s="7"/>
      <c r="F35" s="16">
        <v>70</v>
      </c>
      <c r="G35" s="11">
        <v>102</v>
      </c>
      <c r="H35" s="11">
        <v>41</v>
      </c>
      <c r="I35" s="11">
        <v>61</v>
      </c>
    </row>
    <row r="36" spans="1:9" s="8" customFormat="1" ht="13.5">
      <c r="A36" s="16">
        <v>26</v>
      </c>
      <c r="B36" s="10">
        <v>100</v>
      </c>
      <c r="C36" s="11">
        <v>49</v>
      </c>
      <c r="D36" s="11">
        <v>51</v>
      </c>
      <c r="E36" s="7"/>
      <c r="F36" s="16">
        <v>71</v>
      </c>
      <c r="G36" s="11">
        <v>118</v>
      </c>
      <c r="H36" s="11">
        <v>61</v>
      </c>
      <c r="I36" s="11">
        <v>57</v>
      </c>
    </row>
    <row r="37" spans="1:9" s="8" customFormat="1" ht="13.5">
      <c r="A37" s="16">
        <v>27</v>
      </c>
      <c r="B37" s="10">
        <v>101</v>
      </c>
      <c r="C37" s="11">
        <v>39</v>
      </c>
      <c r="D37" s="11">
        <v>62</v>
      </c>
      <c r="E37" s="7"/>
      <c r="F37" s="16">
        <v>72</v>
      </c>
      <c r="G37" s="11">
        <v>136</v>
      </c>
      <c r="H37" s="11">
        <v>64</v>
      </c>
      <c r="I37" s="11">
        <v>72</v>
      </c>
    </row>
    <row r="38" spans="1:9" s="8" customFormat="1" ht="13.5">
      <c r="A38" s="16">
        <v>28</v>
      </c>
      <c r="B38" s="10">
        <v>77</v>
      </c>
      <c r="C38" s="11">
        <v>42</v>
      </c>
      <c r="D38" s="11">
        <v>35</v>
      </c>
      <c r="E38" s="7"/>
      <c r="F38" s="16">
        <v>73</v>
      </c>
      <c r="G38" s="11">
        <v>135</v>
      </c>
      <c r="H38" s="11">
        <v>64</v>
      </c>
      <c r="I38" s="11">
        <v>71</v>
      </c>
    </row>
    <row r="39" spans="1:9" s="8" customFormat="1" ht="13.5">
      <c r="A39" s="16">
        <v>29</v>
      </c>
      <c r="B39" s="10">
        <v>110</v>
      </c>
      <c r="C39" s="11">
        <v>55</v>
      </c>
      <c r="D39" s="11">
        <v>55</v>
      </c>
      <c r="E39" s="7"/>
      <c r="F39" s="16">
        <v>74</v>
      </c>
      <c r="G39" s="11">
        <v>125</v>
      </c>
      <c r="H39" s="11">
        <v>52</v>
      </c>
      <c r="I39" s="11">
        <v>73</v>
      </c>
    </row>
    <row r="40" spans="1:9" s="8" customFormat="1" ht="13.5">
      <c r="A40" s="5" t="s">
        <v>27</v>
      </c>
      <c r="B40" s="6">
        <v>746</v>
      </c>
      <c r="C40" s="6">
        <v>385</v>
      </c>
      <c r="D40" s="6">
        <v>361</v>
      </c>
      <c r="E40" s="7"/>
      <c r="F40" s="5" t="s">
        <v>28</v>
      </c>
      <c r="G40" s="6">
        <v>606</v>
      </c>
      <c r="H40" s="6">
        <v>251</v>
      </c>
      <c r="I40" s="6">
        <v>355</v>
      </c>
    </row>
    <row r="41" spans="1:9" s="8" customFormat="1" ht="13.5">
      <c r="A41" s="16">
        <v>30</v>
      </c>
      <c r="B41" s="10">
        <v>133</v>
      </c>
      <c r="C41" s="11">
        <v>76</v>
      </c>
      <c r="D41" s="11">
        <v>57</v>
      </c>
      <c r="E41" s="7"/>
      <c r="F41" s="16">
        <v>75</v>
      </c>
      <c r="G41" s="11">
        <v>125</v>
      </c>
      <c r="H41" s="11">
        <v>53</v>
      </c>
      <c r="I41" s="11">
        <v>72</v>
      </c>
    </row>
    <row r="42" spans="1:9" s="8" customFormat="1" ht="13.5">
      <c r="A42" s="16">
        <v>31</v>
      </c>
      <c r="B42" s="10">
        <v>130</v>
      </c>
      <c r="C42" s="11">
        <v>62</v>
      </c>
      <c r="D42" s="11">
        <v>68</v>
      </c>
      <c r="E42" s="7"/>
      <c r="F42" s="16">
        <v>76</v>
      </c>
      <c r="G42" s="11">
        <v>145</v>
      </c>
      <c r="H42" s="11">
        <v>66</v>
      </c>
      <c r="I42" s="11">
        <v>79</v>
      </c>
    </row>
    <row r="43" spans="1:9" s="8" customFormat="1" ht="13.5">
      <c r="A43" s="16">
        <v>32</v>
      </c>
      <c r="B43" s="10">
        <v>169</v>
      </c>
      <c r="C43" s="11">
        <v>91</v>
      </c>
      <c r="D43" s="11">
        <v>78</v>
      </c>
      <c r="E43" s="7"/>
      <c r="F43" s="16">
        <v>77</v>
      </c>
      <c r="G43" s="11">
        <v>115</v>
      </c>
      <c r="H43" s="11">
        <v>44</v>
      </c>
      <c r="I43" s="11">
        <v>71</v>
      </c>
    </row>
    <row r="44" spans="1:9" s="8" customFormat="1" ht="13.5">
      <c r="A44" s="16">
        <v>33</v>
      </c>
      <c r="B44" s="10">
        <v>146</v>
      </c>
      <c r="C44" s="11">
        <v>64</v>
      </c>
      <c r="D44" s="11">
        <v>82</v>
      </c>
      <c r="E44" s="7"/>
      <c r="F44" s="16">
        <v>78</v>
      </c>
      <c r="G44" s="11">
        <v>122</v>
      </c>
      <c r="H44" s="11">
        <v>50</v>
      </c>
      <c r="I44" s="11">
        <v>72</v>
      </c>
    </row>
    <row r="45" spans="1:9" s="8" customFormat="1" ht="13.5">
      <c r="A45" s="16">
        <v>34</v>
      </c>
      <c r="B45" s="10">
        <v>168</v>
      </c>
      <c r="C45" s="11">
        <v>92</v>
      </c>
      <c r="D45" s="11">
        <v>76</v>
      </c>
      <c r="E45" s="7"/>
      <c r="F45" s="16">
        <v>79</v>
      </c>
      <c r="G45" s="11">
        <v>99</v>
      </c>
      <c r="H45" s="11">
        <v>38</v>
      </c>
      <c r="I45" s="11">
        <v>61</v>
      </c>
    </row>
    <row r="46" spans="1:9" s="8" customFormat="1" ht="13.5">
      <c r="A46" s="5" t="s">
        <v>29</v>
      </c>
      <c r="B46" s="6">
        <v>705</v>
      </c>
      <c r="C46" s="6">
        <v>379</v>
      </c>
      <c r="D46" s="6">
        <v>326</v>
      </c>
      <c r="E46" s="7"/>
      <c r="F46" s="5" t="s">
        <v>30</v>
      </c>
      <c r="G46" s="6">
        <v>521</v>
      </c>
      <c r="H46" s="6">
        <v>203</v>
      </c>
      <c r="I46" s="6">
        <v>318</v>
      </c>
    </row>
    <row r="47" spans="1:9" s="8" customFormat="1" ht="13.5">
      <c r="A47" s="16">
        <v>35</v>
      </c>
      <c r="B47" s="10">
        <v>171</v>
      </c>
      <c r="C47" s="11">
        <v>100</v>
      </c>
      <c r="D47" s="11">
        <v>71</v>
      </c>
      <c r="E47" s="7"/>
      <c r="F47" s="16">
        <v>80</v>
      </c>
      <c r="G47" s="11">
        <v>103</v>
      </c>
      <c r="H47" s="11">
        <v>46</v>
      </c>
      <c r="I47" s="11">
        <v>57</v>
      </c>
    </row>
    <row r="48" spans="1:9" s="8" customFormat="1" ht="13.5">
      <c r="A48" s="16">
        <v>36</v>
      </c>
      <c r="B48" s="10">
        <v>146</v>
      </c>
      <c r="C48" s="11">
        <v>75</v>
      </c>
      <c r="D48" s="11">
        <v>71</v>
      </c>
      <c r="E48" s="7"/>
      <c r="F48" s="16">
        <v>81</v>
      </c>
      <c r="G48" s="11">
        <v>114</v>
      </c>
      <c r="H48" s="11">
        <v>51</v>
      </c>
      <c r="I48" s="11">
        <v>63</v>
      </c>
    </row>
    <row r="49" spans="1:9" s="8" customFormat="1" ht="13.5">
      <c r="A49" s="16">
        <v>37</v>
      </c>
      <c r="B49" s="10">
        <v>130</v>
      </c>
      <c r="C49" s="11">
        <v>70</v>
      </c>
      <c r="D49" s="11">
        <v>60</v>
      </c>
      <c r="E49" s="7"/>
      <c r="F49" s="16">
        <v>82</v>
      </c>
      <c r="G49" s="11">
        <v>118</v>
      </c>
      <c r="H49" s="11">
        <v>45</v>
      </c>
      <c r="I49" s="11">
        <v>73</v>
      </c>
    </row>
    <row r="50" spans="1:9" s="8" customFormat="1" ht="13.5">
      <c r="A50" s="16">
        <v>38</v>
      </c>
      <c r="B50" s="10">
        <v>139</v>
      </c>
      <c r="C50" s="11">
        <v>71</v>
      </c>
      <c r="D50" s="11">
        <v>68</v>
      </c>
      <c r="E50" s="7"/>
      <c r="F50" s="16">
        <v>83</v>
      </c>
      <c r="G50" s="11">
        <v>104</v>
      </c>
      <c r="H50" s="11">
        <v>35</v>
      </c>
      <c r="I50" s="11">
        <v>69</v>
      </c>
    </row>
    <row r="51" spans="1:9" s="8" customFormat="1" ht="13.5">
      <c r="A51" s="16">
        <v>39</v>
      </c>
      <c r="B51" s="10">
        <v>119</v>
      </c>
      <c r="C51" s="11">
        <v>63</v>
      </c>
      <c r="D51" s="11">
        <v>56</v>
      </c>
      <c r="E51" s="7"/>
      <c r="F51" s="16">
        <v>84</v>
      </c>
      <c r="G51" s="11">
        <v>82</v>
      </c>
      <c r="H51" s="11">
        <v>26</v>
      </c>
      <c r="I51" s="11">
        <v>56</v>
      </c>
    </row>
    <row r="52" spans="1:9" s="8" customFormat="1" ht="13.5">
      <c r="A52" s="5" t="s">
        <v>31</v>
      </c>
      <c r="B52" s="6">
        <v>676</v>
      </c>
      <c r="C52" s="6">
        <v>341</v>
      </c>
      <c r="D52" s="6">
        <v>335</v>
      </c>
      <c r="E52" s="7"/>
      <c r="F52" s="5" t="s">
        <v>32</v>
      </c>
      <c r="G52" s="6">
        <v>308</v>
      </c>
      <c r="H52" s="6">
        <v>92</v>
      </c>
      <c r="I52" s="6">
        <v>216</v>
      </c>
    </row>
    <row r="53" spans="1:9" s="8" customFormat="1" ht="13.5">
      <c r="A53" s="16">
        <v>40</v>
      </c>
      <c r="B53" s="10">
        <v>140</v>
      </c>
      <c r="C53" s="11">
        <v>76</v>
      </c>
      <c r="D53" s="11">
        <v>64</v>
      </c>
      <c r="E53" s="7"/>
      <c r="F53" s="16">
        <v>85</v>
      </c>
      <c r="G53" s="11">
        <v>76</v>
      </c>
      <c r="H53" s="11">
        <v>16</v>
      </c>
      <c r="I53" s="11">
        <v>60</v>
      </c>
    </row>
    <row r="54" spans="1:9" s="8" customFormat="1" ht="13.5">
      <c r="A54" s="16">
        <v>41</v>
      </c>
      <c r="B54" s="10">
        <v>158</v>
      </c>
      <c r="C54" s="11">
        <v>76</v>
      </c>
      <c r="D54" s="11">
        <v>82</v>
      </c>
      <c r="E54" s="7"/>
      <c r="F54" s="16">
        <v>86</v>
      </c>
      <c r="G54" s="11">
        <v>63</v>
      </c>
      <c r="H54" s="11">
        <v>21</v>
      </c>
      <c r="I54" s="11">
        <v>42</v>
      </c>
    </row>
    <row r="55" spans="1:9" s="8" customFormat="1" ht="13.5">
      <c r="A55" s="16">
        <v>42</v>
      </c>
      <c r="B55" s="10">
        <v>99</v>
      </c>
      <c r="C55" s="11">
        <v>48</v>
      </c>
      <c r="D55" s="11">
        <v>51</v>
      </c>
      <c r="E55" s="7"/>
      <c r="F55" s="16">
        <v>87</v>
      </c>
      <c r="G55" s="11">
        <v>62</v>
      </c>
      <c r="H55" s="11">
        <v>13</v>
      </c>
      <c r="I55" s="11">
        <v>49</v>
      </c>
    </row>
    <row r="56" spans="1:9" s="8" customFormat="1" ht="13.5">
      <c r="A56" s="16">
        <v>43</v>
      </c>
      <c r="B56" s="10">
        <v>150</v>
      </c>
      <c r="C56" s="11">
        <v>80</v>
      </c>
      <c r="D56" s="11">
        <v>70</v>
      </c>
      <c r="E56" s="7"/>
      <c r="F56" s="16">
        <v>88</v>
      </c>
      <c r="G56" s="11">
        <v>59</v>
      </c>
      <c r="H56" s="11">
        <v>24</v>
      </c>
      <c r="I56" s="11">
        <v>35</v>
      </c>
    </row>
    <row r="57" spans="1:9" s="8" customFormat="1" ht="13.5">
      <c r="A57" s="16">
        <v>44</v>
      </c>
      <c r="B57" s="10">
        <v>129</v>
      </c>
      <c r="C57" s="11">
        <v>61</v>
      </c>
      <c r="D57" s="11">
        <v>68</v>
      </c>
      <c r="E57" s="7"/>
      <c r="F57" s="16">
        <v>89</v>
      </c>
      <c r="G57" s="11">
        <v>48</v>
      </c>
      <c r="H57" s="11">
        <v>18</v>
      </c>
      <c r="I57" s="11">
        <v>30</v>
      </c>
    </row>
    <row r="58" spans="1:10" s="8" customFormat="1" ht="13.5" customHeight="1">
      <c r="A58" s="12" t="s">
        <v>10</v>
      </c>
      <c r="B58" s="21" t="s">
        <v>40</v>
      </c>
      <c r="C58" s="21"/>
      <c r="D58" s="21"/>
      <c r="E58" s="7"/>
      <c r="F58" s="5" t="s">
        <v>0</v>
      </c>
      <c r="G58" s="6">
        <v>199</v>
      </c>
      <c r="H58" s="13">
        <v>54</v>
      </c>
      <c r="I58" s="13">
        <v>145</v>
      </c>
      <c r="J58" s="9"/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B4+B10+B16+B22+B28+B34+B40+B46+B52+G4+G10+G16+G22+G28+G34+G40+G46+G52+G58+2</f>
        <v>11204</v>
      </c>
      <c r="H59" s="15">
        <f>C4+C10+C16+C22+C28+C34+C40+C46+C52+H4+H10+H16+H22+H28+H34+H40+H46+H52+H58+1</f>
        <v>5512</v>
      </c>
      <c r="I59" s="15">
        <f>D4+D10+D16+D22+D28+D34+D40+D46+D52+I4+I10+I16+I22+I28+I34+I40+I46+I52+I58+1</f>
        <v>5692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395</v>
      </c>
      <c r="C4" s="6">
        <v>193</v>
      </c>
      <c r="D4" s="6">
        <v>202</v>
      </c>
      <c r="E4" s="7"/>
      <c r="F4" s="5" t="s">
        <v>16</v>
      </c>
      <c r="G4" s="6">
        <v>633</v>
      </c>
      <c r="H4" s="6">
        <v>365</v>
      </c>
      <c r="I4" s="6">
        <v>268</v>
      </c>
      <c r="K4" s="9"/>
    </row>
    <row r="5" spans="1:9" s="8" customFormat="1" ht="13.5">
      <c r="A5" s="16">
        <v>0</v>
      </c>
      <c r="B5" s="10">
        <v>73</v>
      </c>
      <c r="C5" s="11">
        <v>33</v>
      </c>
      <c r="D5" s="11">
        <v>40</v>
      </c>
      <c r="E5" s="7"/>
      <c r="F5" s="16">
        <v>45</v>
      </c>
      <c r="G5" s="11">
        <v>120</v>
      </c>
      <c r="H5" s="11">
        <v>71</v>
      </c>
      <c r="I5" s="11">
        <v>49</v>
      </c>
    </row>
    <row r="6" spans="1:9" s="8" customFormat="1" ht="13.5">
      <c r="A6" s="16">
        <v>1</v>
      </c>
      <c r="B6" s="10">
        <v>77</v>
      </c>
      <c r="C6" s="11">
        <v>36</v>
      </c>
      <c r="D6" s="11">
        <v>41</v>
      </c>
      <c r="E6" s="7"/>
      <c r="F6" s="16">
        <v>46</v>
      </c>
      <c r="G6" s="11">
        <v>129</v>
      </c>
      <c r="H6" s="11">
        <v>78</v>
      </c>
      <c r="I6" s="11">
        <v>51</v>
      </c>
    </row>
    <row r="7" spans="1:9" s="8" customFormat="1" ht="13.5">
      <c r="A7" s="16">
        <v>2</v>
      </c>
      <c r="B7" s="10">
        <v>82</v>
      </c>
      <c r="C7" s="11">
        <v>39</v>
      </c>
      <c r="D7" s="11">
        <v>43</v>
      </c>
      <c r="E7" s="7"/>
      <c r="F7" s="16">
        <v>47</v>
      </c>
      <c r="G7" s="11">
        <v>122</v>
      </c>
      <c r="H7" s="11">
        <v>74</v>
      </c>
      <c r="I7" s="11">
        <v>48</v>
      </c>
    </row>
    <row r="8" spans="1:9" s="8" customFormat="1" ht="13.5">
      <c r="A8" s="16">
        <v>3</v>
      </c>
      <c r="B8" s="10">
        <v>81</v>
      </c>
      <c r="C8" s="11">
        <v>44</v>
      </c>
      <c r="D8" s="11">
        <v>37</v>
      </c>
      <c r="E8" s="7"/>
      <c r="F8" s="16">
        <v>48</v>
      </c>
      <c r="G8" s="11">
        <v>121</v>
      </c>
      <c r="H8" s="11">
        <v>63</v>
      </c>
      <c r="I8" s="11">
        <v>58</v>
      </c>
    </row>
    <row r="9" spans="1:9" s="8" customFormat="1" ht="13.5">
      <c r="A9" s="16">
        <v>4</v>
      </c>
      <c r="B9" s="10">
        <v>82</v>
      </c>
      <c r="C9" s="11">
        <v>41</v>
      </c>
      <c r="D9" s="11">
        <v>41</v>
      </c>
      <c r="E9" s="7"/>
      <c r="F9" s="16">
        <v>49</v>
      </c>
      <c r="G9" s="11">
        <v>141</v>
      </c>
      <c r="H9" s="11">
        <v>79</v>
      </c>
      <c r="I9" s="11">
        <v>62</v>
      </c>
    </row>
    <row r="10" spans="1:9" s="8" customFormat="1" ht="13.5">
      <c r="A10" s="5" t="s">
        <v>17</v>
      </c>
      <c r="B10" s="6">
        <v>439</v>
      </c>
      <c r="C10" s="6">
        <v>204</v>
      </c>
      <c r="D10" s="6">
        <v>235</v>
      </c>
      <c r="E10" s="7"/>
      <c r="F10" s="5" t="s">
        <v>18</v>
      </c>
      <c r="G10" s="6">
        <v>656</v>
      </c>
      <c r="H10" s="6">
        <v>368</v>
      </c>
      <c r="I10" s="6">
        <v>288</v>
      </c>
    </row>
    <row r="11" spans="1:9" s="8" customFormat="1" ht="13.5">
      <c r="A11" s="16">
        <v>5</v>
      </c>
      <c r="B11" s="10">
        <v>66</v>
      </c>
      <c r="C11" s="11">
        <v>28</v>
      </c>
      <c r="D11" s="11">
        <v>38</v>
      </c>
      <c r="E11" s="7"/>
      <c r="F11" s="16">
        <v>50</v>
      </c>
      <c r="G11" s="11">
        <v>146</v>
      </c>
      <c r="H11" s="11">
        <v>82</v>
      </c>
      <c r="I11" s="11">
        <v>64</v>
      </c>
    </row>
    <row r="12" spans="1:9" s="8" customFormat="1" ht="13.5">
      <c r="A12" s="16">
        <v>6</v>
      </c>
      <c r="B12" s="10">
        <v>103</v>
      </c>
      <c r="C12" s="11">
        <v>45</v>
      </c>
      <c r="D12" s="11">
        <v>58</v>
      </c>
      <c r="E12" s="7"/>
      <c r="F12" s="16">
        <v>51</v>
      </c>
      <c r="G12" s="11">
        <v>116</v>
      </c>
      <c r="H12" s="11">
        <v>68</v>
      </c>
      <c r="I12" s="11">
        <v>48</v>
      </c>
    </row>
    <row r="13" spans="1:9" s="8" customFormat="1" ht="13.5">
      <c r="A13" s="16">
        <v>7</v>
      </c>
      <c r="B13" s="10">
        <v>86</v>
      </c>
      <c r="C13" s="11">
        <v>32</v>
      </c>
      <c r="D13" s="11">
        <v>54</v>
      </c>
      <c r="E13" s="7"/>
      <c r="F13" s="16">
        <v>52</v>
      </c>
      <c r="G13" s="11">
        <v>110</v>
      </c>
      <c r="H13" s="11">
        <v>58</v>
      </c>
      <c r="I13" s="11">
        <v>52</v>
      </c>
    </row>
    <row r="14" spans="1:9" s="8" customFormat="1" ht="13.5">
      <c r="A14" s="16">
        <v>8</v>
      </c>
      <c r="B14" s="10">
        <v>92</v>
      </c>
      <c r="C14" s="11">
        <v>47</v>
      </c>
      <c r="D14" s="11">
        <v>45</v>
      </c>
      <c r="E14" s="7"/>
      <c r="F14" s="16">
        <v>53</v>
      </c>
      <c r="G14" s="11">
        <v>152</v>
      </c>
      <c r="H14" s="11">
        <v>86</v>
      </c>
      <c r="I14" s="11">
        <v>66</v>
      </c>
    </row>
    <row r="15" spans="1:9" s="8" customFormat="1" ht="13.5">
      <c r="A15" s="16">
        <v>9</v>
      </c>
      <c r="B15" s="10">
        <v>92</v>
      </c>
      <c r="C15" s="11">
        <v>52</v>
      </c>
      <c r="D15" s="11">
        <v>40</v>
      </c>
      <c r="E15" s="7"/>
      <c r="F15" s="16">
        <v>54</v>
      </c>
      <c r="G15" s="11">
        <v>132</v>
      </c>
      <c r="H15" s="11">
        <v>74</v>
      </c>
      <c r="I15" s="11">
        <v>58</v>
      </c>
    </row>
    <row r="16" spans="1:9" s="8" customFormat="1" ht="13.5">
      <c r="A16" s="5" t="s">
        <v>19</v>
      </c>
      <c r="B16" s="6">
        <v>481</v>
      </c>
      <c r="C16" s="6">
        <v>247</v>
      </c>
      <c r="D16" s="6">
        <v>234</v>
      </c>
      <c r="E16" s="7"/>
      <c r="F16" s="5" t="s">
        <v>20</v>
      </c>
      <c r="G16" s="6">
        <v>690</v>
      </c>
      <c r="H16" s="6">
        <v>388</v>
      </c>
      <c r="I16" s="6">
        <v>302</v>
      </c>
    </row>
    <row r="17" spans="1:9" s="8" customFormat="1" ht="13.5">
      <c r="A17" s="16">
        <v>10</v>
      </c>
      <c r="B17" s="10">
        <v>87</v>
      </c>
      <c r="C17" s="11">
        <v>51</v>
      </c>
      <c r="D17" s="11">
        <v>36</v>
      </c>
      <c r="E17" s="7"/>
      <c r="F17" s="16">
        <v>55</v>
      </c>
      <c r="G17" s="11">
        <v>120</v>
      </c>
      <c r="H17" s="11">
        <v>74</v>
      </c>
      <c r="I17" s="11">
        <v>46</v>
      </c>
    </row>
    <row r="18" spans="1:9" s="8" customFormat="1" ht="13.5">
      <c r="A18" s="16">
        <v>11</v>
      </c>
      <c r="B18" s="10">
        <v>98</v>
      </c>
      <c r="C18" s="11">
        <v>49</v>
      </c>
      <c r="D18" s="11">
        <v>49</v>
      </c>
      <c r="E18" s="7"/>
      <c r="F18" s="16">
        <v>56</v>
      </c>
      <c r="G18" s="11">
        <v>148</v>
      </c>
      <c r="H18" s="11">
        <v>89</v>
      </c>
      <c r="I18" s="11">
        <v>59</v>
      </c>
    </row>
    <row r="19" spans="1:9" s="8" customFormat="1" ht="13.5">
      <c r="A19" s="16">
        <v>12</v>
      </c>
      <c r="B19" s="10">
        <v>93</v>
      </c>
      <c r="C19" s="11">
        <v>35</v>
      </c>
      <c r="D19" s="11">
        <v>58</v>
      </c>
      <c r="E19" s="7"/>
      <c r="F19" s="16">
        <v>57</v>
      </c>
      <c r="G19" s="11">
        <v>129</v>
      </c>
      <c r="H19" s="11">
        <v>73</v>
      </c>
      <c r="I19" s="11">
        <v>56</v>
      </c>
    </row>
    <row r="20" spans="1:9" s="8" customFormat="1" ht="13.5">
      <c r="A20" s="16">
        <v>13</v>
      </c>
      <c r="B20" s="10">
        <v>101</v>
      </c>
      <c r="C20" s="11">
        <v>57</v>
      </c>
      <c r="D20" s="11">
        <v>44</v>
      </c>
      <c r="E20" s="7"/>
      <c r="F20" s="16">
        <v>58</v>
      </c>
      <c r="G20" s="11">
        <v>143</v>
      </c>
      <c r="H20" s="11">
        <v>71</v>
      </c>
      <c r="I20" s="11">
        <v>72</v>
      </c>
    </row>
    <row r="21" spans="1:9" s="8" customFormat="1" ht="13.5">
      <c r="A21" s="16">
        <v>14</v>
      </c>
      <c r="B21" s="10">
        <v>102</v>
      </c>
      <c r="C21" s="11">
        <v>55</v>
      </c>
      <c r="D21" s="11">
        <v>47</v>
      </c>
      <c r="E21" s="7"/>
      <c r="F21" s="16">
        <v>59</v>
      </c>
      <c r="G21" s="11">
        <v>150</v>
      </c>
      <c r="H21" s="11">
        <v>81</v>
      </c>
      <c r="I21" s="11">
        <v>69</v>
      </c>
    </row>
    <row r="22" spans="1:9" s="8" customFormat="1" ht="13.5">
      <c r="A22" s="5" t="s">
        <v>21</v>
      </c>
      <c r="B22" s="6">
        <v>444</v>
      </c>
      <c r="C22" s="6">
        <v>236</v>
      </c>
      <c r="D22" s="6">
        <v>208</v>
      </c>
      <c r="E22" s="7"/>
      <c r="F22" s="5" t="s">
        <v>22</v>
      </c>
      <c r="G22" s="6">
        <v>572</v>
      </c>
      <c r="H22" s="6">
        <v>302</v>
      </c>
      <c r="I22" s="6">
        <v>270</v>
      </c>
    </row>
    <row r="23" spans="1:9" s="8" customFormat="1" ht="13.5">
      <c r="A23" s="16">
        <v>15</v>
      </c>
      <c r="B23" s="10">
        <v>96</v>
      </c>
      <c r="C23" s="11">
        <v>48</v>
      </c>
      <c r="D23" s="11">
        <v>48</v>
      </c>
      <c r="E23" s="7"/>
      <c r="F23" s="16">
        <v>60</v>
      </c>
      <c r="G23" s="11">
        <v>153</v>
      </c>
      <c r="H23" s="11">
        <v>92</v>
      </c>
      <c r="I23" s="11">
        <v>61</v>
      </c>
    </row>
    <row r="24" spans="1:9" s="8" customFormat="1" ht="13.5">
      <c r="A24" s="16">
        <v>16</v>
      </c>
      <c r="B24" s="10">
        <v>84</v>
      </c>
      <c r="C24" s="11">
        <v>52</v>
      </c>
      <c r="D24" s="11">
        <v>32</v>
      </c>
      <c r="E24" s="7"/>
      <c r="F24" s="16">
        <v>61</v>
      </c>
      <c r="G24" s="11">
        <v>154</v>
      </c>
      <c r="H24" s="11">
        <v>74</v>
      </c>
      <c r="I24" s="11">
        <v>80</v>
      </c>
    </row>
    <row r="25" spans="1:9" s="8" customFormat="1" ht="13.5">
      <c r="A25" s="16">
        <v>17</v>
      </c>
      <c r="B25" s="10">
        <v>83</v>
      </c>
      <c r="C25" s="11">
        <v>43</v>
      </c>
      <c r="D25" s="11">
        <v>40</v>
      </c>
      <c r="E25" s="7"/>
      <c r="F25" s="16">
        <v>62</v>
      </c>
      <c r="G25" s="11">
        <v>92</v>
      </c>
      <c r="H25" s="11">
        <v>47</v>
      </c>
      <c r="I25" s="11">
        <v>45</v>
      </c>
    </row>
    <row r="26" spans="1:9" s="8" customFormat="1" ht="13.5">
      <c r="A26" s="16">
        <v>18</v>
      </c>
      <c r="B26" s="10">
        <v>89</v>
      </c>
      <c r="C26" s="11">
        <v>48</v>
      </c>
      <c r="D26" s="11">
        <v>41</v>
      </c>
      <c r="E26" s="7"/>
      <c r="F26" s="16">
        <v>63</v>
      </c>
      <c r="G26" s="11">
        <v>72</v>
      </c>
      <c r="H26" s="11">
        <v>40</v>
      </c>
      <c r="I26" s="11">
        <v>32</v>
      </c>
    </row>
    <row r="27" spans="1:9" s="8" customFormat="1" ht="13.5">
      <c r="A27" s="16">
        <v>19</v>
      </c>
      <c r="B27" s="10">
        <v>92</v>
      </c>
      <c r="C27" s="11">
        <v>45</v>
      </c>
      <c r="D27" s="11">
        <v>47</v>
      </c>
      <c r="E27" s="7"/>
      <c r="F27" s="16">
        <v>64</v>
      </c>
      <c r="G27" s="11">
        <v>101</v>
      </c>
      <c r="H27" s="11">
        <v>49</v>
      </c>
      <c r="I27" s="11">
        <v>52</v>
      </c>
    </row>
    <row r="28" spans="1:9" s="8" customFormat="1" ht="13.5">
      <c r="A28" s="5" t="s">
        <v>23</v>
      </c>
      <c r="B28" s="6">
        <v>272</v>
      </c>
      <c r="C28" s="6">
        <v>145</v>
      </c>
      <c r="D28" s="6">
        <v>127</v>
      </c>
      <c r="E28" s="7"/>
      <c r="F28" s="5" t="s">
        <v>24</v>
      </c>
      <c r="G28" s="6">
        <v>543</v>
      </c>
      <c r="H28" s="6">
        <v>257</v>
      </c>
      <c r="I28" s="6">
        <v>286</v>
      </c>
    </row>
    <row r="29" spans="1:9" s="8" customFormat="1" ht="13.5">
      <c r="A29" s="16">
        <v>20</v>
      </c>
      <c r="B29" s="10">
        <v>90</v>
      </c>
      <c r="C29" s="11">
        <v>43</v>
      </c>
      <c r="D29" s="11">
        <v>47</v>
      </c>
      <c r="E29" s="7"/>
      <c r="F29" s="16">
        <v>65</v>
      </c>
      <c r="G29" s="11">
        <v>115</v>
      </c>
      <c r="H29" s="11">
        <v>55</v>
      </c>
      <c r="I29" s="11">
        <v>60</v>
      </c>
    </row>
    <row r="30" spans="1:9" s="8" customFormat="1" ht="13.5">
      <c r="A30" s="16">
        <v>21</v>
      </c>
      <c r="B30" s="10">
        <v>74</v>
      </c>
      <c r="C30" s="11">
        <v>42</v>
      </c>
      <c r="D30" s="11">
        <v>32</v>
      </c>
      <c r="E30" s="7"/>
      <c r="F30" s="16">
        <v>66</v>
      </c>
      <c r="G30" s="11">
        <v>133</v>
      </c>
      <c r="H30" s="11">
        <v>72</v>
      </c>
      <c r="I30" s="11">
        <v>61</v>
      </c>
    </row>
    <row r="31" spans="1:9" s="8" customFormat="1" ht="13.5">
      <c r="A31" s="16">
        <v>22</v>
      </c>
      <c r="B31" s="10">
        <v>34</v>
      </c>
      <c r="C31" s="11">
        <v>19</v>
      </c>
      <c r="D31" s="11">
        <v>15</v>
      </c>
      <c r="E31" s="7"/>
      <c r="F31" s="16">
        <v>67</v>
      </c>
      <c r="G31" s="11">
        <v>111</v>
      </c>
      <c r="H31" s="11">
        <v>45</v>
      </c>
      <c r="I31" s="11">
        <v>66</v>
      </c>
    </row>
    <row r="32" spans="1:9" s="8" customFormat="1" ht="13.5">
      <c r="A32" s="16">
        <v>23</v>
      </c>
      <c r="B32" s="10">
        <v>40</v>
      </c>
      <c r="C32" s="11">
        <v>21</v>
      </c>
      <c r="D32" s="11">
        <v>19</v>
      </c>
      <c r="E32" s="7"/>
      <c r="F32" s="16">
        <v>68</v>
      </c>
      <c r="G32" s="11">
        <v>97</v>
      </c>
      <c r="H32" s="11">
        <v>48</v>
      </c>
      <c r="I32" s="11">
        <v>49</v>
      </c>
    </row>
    <row r="33" spans="1:9" s="8" customFormat="1" ht="13.5">
      <c r="A33" s="16">
        <v>24</v>
      </c>
      <c r="B33" s="10">
        <v>34</v>
      </c>
      <c r="C33" s="11">
        <v>20</v>
      </c>
      <c r="D33" s="11">
        <v>14</v>
      </c>
      <c r="E33" s="7"/>
      <c r="F33" s="16">
        <v>69</v>
      </c>
      <c r="G33" s="11">
        <v>87</v>
      </c>
      <c r="H33" s="11">
        <v>37</v>
      </c>
      <c r="I33" s="11">
        <v>50</v>
      </c>
    </row>
    <row r="34" spans="1:9" s="8" customFormat="1" ht="13.5">
      <c r="A34" s="5" t="s">
        <v>25</v>
      </c>
      <c r="B34" s="6">
        <v>410</v>
      </c>
      <c r="C34" s="6">
        <v>210</v>
      </c>
      <c r="D34" s="6">
        <v>200</v>
      </c>
      <c r="E34" s="7"/>
      <c r="F34" s="5" t="s">
        <v>26</v>
      </c>
      <c r="G34" s="6">
        <v>521</v>
      </c>
      <c r="H34" s="6">
        <v>231</v>
      </c>
      <c r="I34" s="6">
        <v>290</v>
      </c>
    </row>
    <row r="35" spans="1:9" s="8" customFormat="1" ht="13.5">
      <c r="A35" s="16">
        <v>25</v>
      </c>
      <c r="B35" s="10">
        <v>44</v>
      </c>
      <c r="C35" s="11">
        <v>29</v>
      </c>
      <c r="D35" s="11">
        <v>15</v>
      </c>
      <c r="E35" s="7"/>
      <c r="F35" s="16">
        <v>70</v>
      </c>
      <c r="G35" s="11">
        <v>100</v>
      </c>
      <c r="H35" s="11">
        <v>49</v>
      </c>
      <c r="I35" s="11">
        <v>51</v>
      </c>
    </row>
    <row r="36" spans="1:9" s="8" customFormat="1" ht="13.5">
      <c r="A36" s="16">
        <v>26</v>
      </c>
      <c r="B36" s="10">
        <v>87</v>
      </c>
      <c r="C36" s="11">
        <v>38</v>
      </c>
      <c r="D36" s="11">
        <v>49</v>
      </c>
      <c r="E36" s="7"/>
      <c r="F36" s="16">
        <v>71</v>
      </c>
      <c r="G36" s="11">
        <v>110</v>
      </c>
      <c r="H36" s="11">
        <v>46</v>
      </c>
      <c r="I36" s="11">
        <v>64</v>
      </c>
    </row>
    <row r="37" spans="1:9" s="8" customFormat="1" ht="13.5">
      <c r="A37" s="16">
        <v>27</v>
      </c>
      <c r="B37" s="10">
        <v>87</v>
      </c>
      <c r="C37" s="11">
        <v>42</v>
      </c>
      <c r="D37" s="11">
        <v>45</v>
      </c>
      <c r="E37" s="7"/>
      <c r="F37" s="16">
        <v>72</v>
      </c>
      <c r="G37" s="11">
        <v>91</v>
      </c>
      <c r="H37" s="11">
        <v>41</v>
      </c>
      <c r="I37" s="11">
        <v>50</v>
      </c>
    </row>
    <row r="38" spans="1:9" s="8" customFormat="1" ht="13.5">
      <c r="A38" s="16">
        <v>28</v>
      </c>
      <c r="B38" s="10">
        <v>90</v>
      </c>
      <c r="C38" s="11">
        <v>48</v>
      </c>
      <c r="D38" s="11">
        <v>42</v>
      </c>
      <c r="E38" s="7"/>
      <c r="F38" s="16">
        <v>73</v>
      </c>
      <c r="G38" s="11">
        <v>112</v>
      </c>
      <c r="H38" s="11">
        <v>52</v>
      </c>
      <c r="I38" s="11">
        <v>60</v>
      </c>
    </row>
    <row r="39" spans="1:9" s="8" customFormat="1" ht="13.5">
      <c r="A39" s="16">
        <v>29</v>
      </c>
      <c r="B39" s="10">
        <v>102</v>
      </c>
      <c r="C39" s="11">
        <v>53</v>
      </c>
      <c r="D39" s="11">
        <v>49</v>
      </c>
      <c r="E39" s="7"/>
      <c r="F39" s="16">
        <v>74</v>
      </c>
      <c r="G39" s="11">
        <v>108</v>
      </c>
      <c r="H39" s="11">
        <v>43</v>
      </c>
      <c r="I39" s="11">
        <v>65</v>
      </c>
    </row>
    <row r="40" spans="1:9" s="8" customFormat="1" ht="13.5">
      <c r="A40" s="5" t="s">
        <v>27</v>
      </c>
      <c r="B40" s="6">
        <v>515</v>
      </c>
      <c r="C40" s="6">
        <v>278</v>
      </c>
      <c r="D40" s="6">
        <v>237</v>
      </c>
      <c r="E40" s="7"/>
      <c r="F40" s="5" t="s">
        <v>28</v>
      </c>
      <c r="G40" s="6">
        <v>554</v>
      </c>
      <c r="H40" s="6">
        <v>226</v>
      </c>
      <c r="I40" s="6">
        <v>328</v>
      </c>
    </row>
    <row r="41" spans="1:9" s="8" customFormat="1" ht="13.5">
      <c r="A41" s="16">
        <v>30</v>
      </c>
      <c r="B41" s="10">
        <v>105</v>
      </c>
      <c r="C41" s="11">
        <v>60</v>
      </c>
      <c r="D41" s="11">
        <v>45</v>
      </c>
      <c r="E41" s="7"/>
      <c r="F41" s="16">
        <v>75</v>
      </c>
      <c r="G41" s="11">
        <v>122</v>
      </c>
      <c r="H41" s="11">
        <v>49</v>
      </c>
      <c r="I41" s="11">
        <v>73</v>
      </c>
    </row>
    <row r="42" spans="1:9" s="8" customFormat="1" ht="13.5">
      <c r="A42" s="16">
        <v>31</v>
      </c>
      <c r="B42" s="10">
        <v>102</v>
      </c>
      <c r="C42" s="11">
        <v>56</v>
      </c>
      <c r="D42" s="11">
        <v>46</v>
      </c>
      <c r="E42" s="7"/>
      <c r="F42" s="16">
        <v>76</v>
      </c>
      <c r="G42" s="11">
        <v>113</v>
      </c>
      <c r="H42" s="11">
        <v>40</v>
      </c>
      <c r="I42" s="11">
        <v>73</v>
      </c>
    </row>
    <row r="43" spans="1:9" s="8" customFormat="1" ht="13.5">
      <c r="A43" s="16">
        <v>32</v>
      </c>
      <c r="B43" s="10">
        <v>99</v>
      </c>
      <c r="C43" s="11">
        <v>59</v>
      </c>
      <c r="D43" s="11">
        <v>40</v>
      </c>
      <c r="E43" s="7"/>
      <c r="F43" s="16">
        <v>77</v>
      </c>
      <c r="G43" s="11">
        <v>104</v>
      </c>
      <c r="H43" s="11">
        <v>49</v>
      </c>
      <c r="I43" s="11">
        <v>55</v>
      </c>
    </row>
    <row r="44" spans="1:9" s="8" customFormat="1" ht="13.5">
      <c r="A44" s="16">
        <v>33</v>
      </c>
      <c r="B44" s="10">
        <v>84</v>
      </c>
      <c r="C44" s="11">
        <v>40</v>
      </c>
      <c r="D44" s="11">
        <v>44</v>
      </c>
      <c r="E44" s="7"/>
      <c r="F44" s="16">
        <v>78</v>
      </c>
      <c r="G44" s="11">
        <v>119</v>
      </c>
      <c r="H44" s="11">
        <v>48</v>
      </c>
      <c r="I44" s="11">
        <v>71</v>
      </c>
    </row>
    <row r="45" spans="1:9" s="8" customFormat="1" ht="13.5">
      <c r="A45" s="16">
        <v>34</v>
      </c>
      <c r="B45" s="10">
        <v>125</v>
      </c>
      <c r="C45" s="11">
        <v>63</v>
      </c>
      <c r="D45" s="11">
        <v>62</v>
      </c>
      <c r="E45" s="7"/>
      <c r="F45" s="16">
        <v>79</v>
      </c>
      <c r="G45" s="11">
        <v>96</v>
      </c>
      <c r="H45" s="11">
        <v>40</v>
      </c>
      <c r="I45" s="11">
        <v>56</v>
      </c>
    </row>
    <row r="46" spans="1:9" s="8" customFormat="1" ht="13.5">
      <c r="A46" s="5" t="s">
        <v>29</v>
      </c>
      <c r="B46" s="6">
        <v>529</v>
      </c>
      <c r="C46" s="6">
        <v>298</v>
      </c>
      <c r="D46" s="6">
        <v>231</v>
      </c>
      <c r="E46" s="7"/>
      <c r="F46" s="5" t="s">
        <v>30</v>
      </c>
      <c r="G46" s="6">
        <v>433</v>
      </c>
      <c r="H46" s="6">
        <v>176</v>
      </c>
      <c r="I46" s="6">
        <v>257</v>
      </c>
    </row>
    <row r="47" spans="1:9" s="8" customFormat="1" ht="13.5">
      <c r="A47" s="16">
        <v>35</v>
      </c>
      <c r="B47" s="10">
        <v>105</v>
      </c>
      <c r="C47" s="11">
        <v>65</v>
      </c>
      <c r="D47" s="11">
        <v>40</v>
      </c>
      <c r="E47" s="7"/>
      <c r="F47" s="16">
        <v>80</v>
      </c>
      <c r="G47" s="11">
        <v>105</v>
      </c>
      <c r="H47" s="11">
        <v>44</v>
      </c>
      <c r="I47" s="11">
        <v>61</v>
      </c>
    </row>
    <row r="48" spans="1:9" s="8" customFormat="1" ht="13.5">
      <c r="A48" s="16">
        <v>36</v>
      </c>
      <c r="B48" s="10">
        <v>105</v>
      </c>
      <c r="C48" s="11">
        <v>53</v>
      </c>
      <c r="D48" s="11">
        <v>52</v>
      </c>
      <c r="E48" s="7"/>
      <c r="F48" s="16">
        <v>81</v>
      </c>
      <c r="G48" s="11">
        <v>85</v>
      </c>
      <c r="H48" s="11">
        <v>40</v>
      </c>
      <c r="I48" s="11">
        <v>45</v>
      </c>
    </row>
    <row r="49" spans="1:9" s="8" customFormat="1" ht="13.5">
      <c r="A49" s="16">
        <v>37</v>
      </c>
      <c r="B49" s="10">
        <v>95</v>
      </c>
      <c r="C49" s="11">
        <v>54</v>
      </c>
      <c r="D49" s="11">
        <v>41</v>
      </c>
      <c r="E49" s="7"/>
      <c r="F49" s="16">
        <v>82</v>
      </c>
      <c r="G49" s="11">
        <v>89</v>
      </c>
      <c r="H49" s="11">
        <v>38</v>
      </c>
      <c r="I49" s="11">
        <v>51</v>
      </c>
    </row>
    <row r="50" spans="1:9" s="8" customFormat="1" ht="13.5">
      <c r="A50" s="16">
        <v>38</v>
      </c>
      <c r="B50" s="10">
        <v>104</v>
      </c>
      <c r="C50" s="11">
        <v>60</v>
      </c>
      <c r="D50" s="11">
        <v>44</v>
      </c>
      <c r="E50" s="7"/>
      <c r="F50" s="16">
        <v>83</v>
      </c>
      <c r="G50" s="11">
        <v>80</v>
      </c>
      <c r="H50" s="11">
        <v>32</v>
      </c>
      <c r="I50" s="11">
        <v>48</v>
      </c>
    </row>
    <row r="51" spans="1:9" s="8" customFormat="1" ht="13.5">
      <c r="A51" s="16">
        <v>39</v>
      </c>
      <c r="B51" s="10">
        <v>120</v>
      </c>
      <c r="C51" s="11">
        <v>66</v>
      </c>
      <c r="D51" s="11">
        <v>54</v>
      </c>
      <c r="E51" s="7"/>
      <c r="F51" s="16">
        <v>84</v>
      </c>
      <c r="G51" s="11">
        <v>74</v>
      </c>
      <c r="H51" s="11">
        <v>22</v>
      </c>
      <c r="I51" s="11">
        <v>52</v>
      </c>
    </row>
    <row r="52" spans="1:9" s="8" customFormat="1" ht="13.5">
      <c r="A52" s="5" t="s">
        <v>31</v>
      </c>
      <c r="B52" s="6">
        <v>506</v>
      </c>
      <c r="C52" s="6">
        <v>274</v>
      </c>
      <c r="D52" s="6">
        <v>232</v>
      </c>
      <c r="E52" s="7"/>
      <c r="F52" s="5" t="s">
        <v>32</v>
      </c>
      <c r="G52" s="6">
        <v>238</v>
      </c>
      <c r="H52" s="6">
        <v>63</v>
      </c>
      <c r="I52" s="6">
        <v>175</v>
      </c>
    </row>
    <row r="53" spans="1:9" s="8" customFormat="1" ht="13.5">
      <c r="A53" s="16">
        <v>40</v>
      </c>
      <c r="B53" s="10">
        <v>107</v>
      </c>
      <c r="C53" s="11">
        <v>55</v>
      </c>
      <c r="D53" s="11">
        <v>52</v>
      </c>
      <c r="E53" s="7"/>
      <c r="F53" s="16">
        <v>85</v>
      </c>
      <c r="G53" s="11">
        <v>64</v>
      </c>
      <c r="H53" s="11">
        <v>18</v>
      </c>
      <c r="I53" s="11">
        <v>46</v>
      </c>
    </row>
    <row r="54" spans="1:9" s="8" customFormat="1" ht="13.5">
      <c r="A54" s="16">
        <v>41</v>
      </c>
      <c r="B54" s="10">
        <v>121</v>
      </c>
      <c r="C54" s="11">
        <v>62</v>
      </c>
      <c r="D54" s="11">
        <v>59</v>
      </c>
      <c r="E54" s="7"/>
      <c r="F54" s="16">
        <v>86</v>
      </c>
      <c r="G54" s="11">
        <v>43</v>
      </c>
      <c r="H54" s="11">
        <v>13</v>
      </c>
      <c r="I54" s="11">
        <v>30</v>
      </c>
    </row>
    <row r="55" spans="1:9" s="8" customFormat="1" ht="13.5">
      <c r="A55" s="16">
        <v>42</v>
      </c>
      <c r="B55" s="10">
        <v>63</v>
      </c>
      <c r="C55" s="11">
        <v>29</v>
      </c>
      <c r="D55" s="11">
        <v>34</v>
      </c>
      <c r="E55" s="7"/>
      <c r="F55" s="16">
        <v>87</v>
      </c>
      <c r="G55" s="11">
        <v>49</v>
      </c>
      <c r="H55" s="11">
        <v>10</v>
      </c>
      <c r="I55" s="11">
        <v>39</v>
      </c>
    </row>
    <row r="56" spans="1:9" s="8" customFormat="1" ht="13.5">
      <c r="A56" s="16">
        <v>43</v>
      </c>
      <c r="B56" s="10">
        <v>121</v>
      </c>
      <c r="C56" s="11">
        <v>65</v>
      </c>
      <c r="D56" s="11">
        <v>56</v>
      </c>
      <c r="E56" s="7"/>
      <c r="F56" s="16">
        <v>88</v>
      </c>
      <c r="G56" s="11">
        <v>45</v>
      </c>
      <c r="H56" s="11">
        <v>17</v>
      </c>
      <c r="I56" s="11">
        <v>28</v>
      </c>
    </row>
    <row r="57" spans="1:9" s="8" customFormat="1" ht="13.5">
      <c r="A57" s="16">
        <v>44</v>
      </c>
      <c r="B57" s="10">
        <v>94</v>
      </c>
      <c r="C57" s="11">
        <v>63</v>
      </c>
      <c r="D57" s="11">
        <v>31</v>
      </c>
      <c r="E57" s="7"/>
      <c r="F57" s="16">
        <v>89</v>
      </c>
      <c r="G57" s="11">
        <v>37</v>
      </c>
      <c r="H57" s="11">
        <v>5</v>
      </c>
      <c r="I57" s="11">
        <v>32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116</v>
      </c>
      <c r="H58" s="13">
        <v>23</v>
      </c>
      <c r="I58" s="13">
        <v>93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8947</v>
      </c>
      <c r="H59" s="15">
        <f>C4+C10+C16+C22+C28+C34+C40+C46+C52+H4+H10+H16+H22+H28+H34+H40+H46+H52+H58</f>
        <v>4484</v>
      </c>
      <c r="I59" s="15">
        <f>D4+D10+D16+D22+D28+D34+D40+D46+D52+I4+I10+I16+I22+I28+I34+I40+I46+I52+I58</f>
        <v>4463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55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646</v>
      </c>
      <c r="C4" s="6">
        <v>304</v>
      </c>
      <c r="D4" s="6">
        <v>342</v>
      </c>
      <c r="E4" s="7"/>
      <c r="F4" s="5" t="s">
        <v>16</v>
      </c>
      <c r="G4" s="6">
        <v>1027</v>
      </c>
      <c r="H4" s="6">
        <v>545</v>
      </c>
      <c r="I4" s="6">
        <v>482</v>
      </c>
      <c r="K4" s="9"/>
    </row>
    <row r="5" spans="1:9" s="8" customFormat="1" ht="13.5">
      <c r="A5" s="16">
        <v>0</v>
      </c>
      <c r="B5" s="10">
        <v>131</v>
      </c>
      <c r="C5" s="11">
        <v>68</v>
      </c>
      <c r="D5" s="11">
        <v>63</v>
      </c>
      <c r="E5" s="7"/>
      <c r="F5" s="16">
        <v>45</v>
      </c>
      <c r="G5" s="11">
        <v>211</v>
      </c>
      <c r="H5" s="11">
        <v>105</v>
      </c>
      <c r="I5" s="11">
        <v>106</v>
      </c>
    </row>
    <row r="6" spans="1:9" s="8" customFormat="1" ht="13.5">
      <c r="A6" s="16">
        <v>1</v>
      </c>
      <c r="B6" s="10">
        <v>130</v>
      </c>
      <c r="C6" s="11">
        <v>63</v>
      </c>
      <c r="D6" s="11">
        <v>67</v>
      </c>
      <c r="E6" s="7"/>
      <c r="F6" s="16">
        <v>46</v>
      </c>
      <c r="G6" s="11">
        <v>206</v>
      </c>
      <c r="H6" s="11">
        <v>129</v>
      </c>
      <c r="I6" s="11">
        <v>77</v>
      </c>
    </row>
    <row r="7" spans="1:9" s="8" customFormat="1" ht="13.5">
      <c r="A7" s="16">
        <v>2</v>
      </c>
      <c r="B7" s="10">
        <v>124</v>
      </c>
      <c r="C7" s="11">
        <v>62</v>
      </c>
      <c r="D7" s="11">
        <v>62</v>
      </c>
      <c r="E7" s="7"/>
      <c r="F7" s="16">
        <v>47</v>
      </c>
      <c r="G7" s="11">
        <v>168</v>
      </c>
      <c r="H7" s="11">
        <v>86</v>
      </c>
      <c r="I7" s="11">
        <v>82</v>
      </c>
    </row>
    <row r="8" spans="1:9" s="8" customFormat="1" ht="13.5">
      <c r="A8" s="16">
        <v>3</v>
      </c>
      <c r="B8" s="10">
        <v>136</v>
      </c>
      <c r="C8" s="11">
        <v>59</v>
      </c>
      <c r="D8" s="11">
        <v>77</v>
      </c>
      <c r="E8" s="7"/>
      <c r="F8" s="16">
        <v>48</v>
      </c>
      <c r="G8" s="11">
        <v>229</v>
      </c>
      <c r="H8" s="11">
        <v>104</v>
      </c>
      <c r="I8" s="11">
        <v>125</v>
      </c>
    </row>
    <row r="9" spans="1:9" s="8" customFormat="1" ht="13.5">
      <c r="A9" s="16">
        <v>4</v>
      </c>
      <c r="B9" s="10">
        <v>125</v>
      </c>
      <c r="C9" s="11">
        <v>52</v>
      </c>
      <c r="D9" s="11">
        <v>73</v>
      </c>
      <c r="E9" s="7"/>
      <c r="F9" s="16">
        <v>49</v>
      </c>
      <c r="G9" s="11">
        <v>213</v>
      </c>
      <c r="H9" s="11">
        <v>121</v>
      </c>
      <c r="I9" s="11">
        <v>92</v>
      </c>
    </row>
    <row r="10" spans="1:9" s="8" customFormat="1" ht="13.5">
      <c r="A10" s="5" t="s">
        <v>17</v>
      </c>
      <c r="B10" s="6">
        <v>780</v>
      </c>
      <c r="C10" s="6">
        <v>397</v>
      </c>
      <c r="D10" s="6">
        <v>383</v>
      </c>
      <c r="E10" s="7"/>
      <c r="F10" s="5" t="s">
        <v>18</v>
      </c>
      <c r="G10" s="6">
        <v>1037</v>
      </c>
      <c r="H10" s="6">
        <v>530</v>
      </c>
      <c r="I10" s="6">
        <v>507</v>
      </c>
    </row>
    <row r="11" spans="1:9" s="8" customFormat="1" ht="13.5">
      <c r="A11" s="16">
        <v>5</v>
      </c>
      <c r="B11" s="10">
        <v>164</v>
      </c>
      <c r="C11" s="11">
        <v>85</v>
      </c>
      <c r="D11" s="11">
        <v>79</v>
      </c>
      <c r="E11" s="7"/>
      <c r="F11" s="16">
        <v>50</v>
      </c>
      <c r="G11" s="11">
        <v>222</v>
      </c>
      <c r="H11" s="11">
        <v>109</v>
      </c>
      <c r="I11" s="11">
        <v>113</v>
      </c>
    </row>
    <row r="12" spans="1:9" s="8" customFormat="1" ht="13.5">
      <c r="A12" s="16">
        <v>6</v>
      </c>
      <c r="B12" s="10">
        <v>142</v>
      </c>
      <c r="C12" s="11">
        <v>73</v>
      </c>
      <c r="D12" s="11">
        <v>69</v>
      </c>
      <c r="E12" s="7"/>
      <c r="F12" s="16">
        <v>51</v>
      </c>
      <c r="G12" s="11">
        <v>181</v>
      </c>
      <c r="H12" s="11">
        <v>92</v>
      </c>
      <c r="I12" s="11">
        <v>89</v>
      </c>
    </row>
    <row r="13" spans="1:9" s="8" customFormat="1" ht="13.5">
      <c r="A13" s="16">
        <v>7</v>
      </c>
      <c r="B13" s="10">
        <v>158</v>
      </c>
      <c r="C13" s="11">
        <v>83</v>
      </c>
      <c r="D13" s="11">
        <v>75</v>
      </c>
      <c r="E13" s="7"/>
      <c r="F13" s="16">
        <v>52</v>
      </c>
      <c r="G13" s="11">
        <v>197</v>
      </c>
      <c r="H13" s="11">
        <v>111</v>
      </c>
      <c r="I13" s="11">
        <v>86</v>
      </c>
    </row>
    <row r="14" spans="1:9" s="8" customFormat="1" ht="13.5">
      <c r="A14" s="16">
        <v>8</v>
      </c>
      <c r="B14" s="10">
        <v>149</v>
      </c>
      <c r="C14" s="11">
        <v>73</v>
      </c>
      <c r="D14" s="11">
        <v>76</v>
      </c>
      <c r="E14" s="7"/>
      <c r="F14" s="16">
        <v>53</v>
      </c>
      <c r="G14" s="11">
        <v>204</v>
      </c>
      <c r="H14" s="11">
        <v>106</v>
      </c>
      <c r="I14" s="11">
        <v>98</v>
      </c>
    </row>
    <row r="15" spans="1:9" s="8" customFormat="1" ht="13.5">
      <c r="A15" s="16">
        <v>9</v>
      </c>
      <c r="B15" s="10">
        <v>167</v>
      </c>
      <c r="C15" s="11">
        <v>83</v>
      </c>
      <c r="D15" s="11">
        <v>84</v>
      </c>
      <c r="E15" s="7"/>
      <c r="F15" s="16">
        <v>54</v>
      </c>
      <c r="G15" s="11">
        <v>233</v>
      </c>
      <c r="H15" s="11">
        <v>112</v>
      </c>
      <c r="I15" s="11">
        <v>121</v>
      </c>
    </row>
    <row r="16" spans="1:9" s="8" customFormat="1" ht="13.5">
      <c r="A16" s="5" t="s">
        <v>19</v>
      </c>
      <c r="B16" s="6">
        <v>888</v>
      </c>
      <c r="C16" s="6">
        <v>446</v>
      </c>
      <c r="D16" s="6">
        <v>442</v>
      </c>
      <c r="E16" s="7"/>
      <c r="F16" s="5" t="s">
        <v>20</v>
      </c>
      <c r="G16" s="6">
        <v>1219</v>
      </c>
      <c r="H16" s="6">
        <v>618</v>
      </c>
      <c r="I16" s="6">
        <v>601</v>
      </c>
    </row>
    <row r="17" spans="1:9" s="8" customFormat="1" ht="13.5">
      <c r="A17" s="16">
        <v>10</v>
      </c>
      <c r="B17" s="10">
        <v>150</v>
      </c>
      <c r="C17" s="11">
        <v>63</v>
      </c>
      <c r="D17" s="11">
        <v>87</v>
      </c>
      <c r="E17" s="7"/>
      <c r="F17" s="16">
        <v>55</v>
      </c>
      <c r="G17" s="11">
        <v>209</v>
      </c>
      <c r="H17" s="11">
        <v>102</v>
      </c>
      <c r="I17" s="11">
        <v>107</v>
      </c>
    </row>
    <row r="18" spans="1:9" s="8" customFormat="1" ht="13.5">
      <c r="A18" s="16">
        <v>11</v>
      </c>
      <c r="B18" s="10">
        <v>169</v>
      </c>
      <c r="C18" s="11">
        <v>89</v>
      </c>
      <c r="D18" s="11">
        <v>80</v>
      </c>
      <c r="E18" s="7"/>
      <c r="F18" s="16">
        <v>56</v>
      </c>
      <c r="G18" s="11">
        <v>254</v>
      </c>
      <c r="H18" s="11">
        <v>126</v>
      </c>
      <c r="I18" s="11">
        <v>128</v>
      </c>
    </row>
    <row r="19" spans="1:9" s="8" customFormat="1" ht="13.5">
      <c r="A19" s="16">
        <v>12</v>
      </c>
      <c r="B19" s="10">
        <v>179</v>
      </c>
      <c r="C19" s="11">
        <v>94</v>
      </c>
      <c r="D19" s="11">
        <v>85</v>
      </c>
      <c r="E19" s="7"/>
      <c r="F19" s="16">
        <v>57</v>
      </c>
      <c r="G19" s="11">
        <v>208</v>
      </c>
      <c r="H19" s="11">
        <v>111</v>
      </c>
      <c r="I19" s="11">
        <v>97</v>
      </c>
    </row>
    <row r="20" spans="1:9" s="8" customFormat="1" ht="13.5">
      <c r="A20" s="16">
        <v>13</v>
      </c>
      <c r="B20" s="10">
        <v>189</v>
      </c>
      <c r="C20" s="11">
        <v>95</v>
      </c>
      <c r="D20" s="11">
        <v>94</v>
      </c>
      <c r="E20" s="7"/>
      <c r="F20" s="16">
        <v>58</v>
      </c>
      <c r="G20" s="11">
        <v>256</v>
      </c>
      <c r="H20" s="11">
        <v>136</v>
      </c>
      <c r="I20" s="11">
        <v>120</v>
      </c>
    </row>
    <row r="21" spans="1:9" s="8" customFormat="1" ht="13.5">
      <c r="A21" s="16">
        <v>14</v>
      </c>
      <c r="B21" s="10">
        <v>201</v>
      </c>
      <c r="C21" s="11">
        <v>105</v>
      </c>
      <c r="D21" s="11">
        <v>96</v>
      </c>
      <c r="E21" s="7"/>
      <c r="F21" s="16">
        <v>59</v>
      </c>
      <c r="G21" s="11">
        <v>292</v>
      </c>
      <c r="H21" s="11">
        <v>143</v>
      </c>
      <c r="I21" s="11">
        <v>149</v>
      </c>
    </row>
    <row r="22" spans="1:9" s="8" customFormat="1" ht="13.5">
      <c r="A22" s="5" t="s">
        <v>21</v>
      </c>
      <c r="B22" s="6">
        <v>954</v>
      </c>
      <c r="C22" s="6">
        <v>456</v>
      </c>
      <c r="D22" s="6">
        <v>498</v>
      </c>
      <c r="E22" s="7"/>
      <c r="F22" s="5" t="s">
        <v>22</v>
      </c>
      <c r="G22" s="6">
        <v>1108</v>
      </c>
      <c r="H22" s="6">
        <v>548</v>
      </c>
      <c r="I22" s="6">
        <v>560</v>
      </c>
    </row>
    <row r="23" spans="1:9" s="8" customFormat="1" ht="13.5">
      <c r="A23" s="16">
        <v>15</v>
      </c>
      <c r="B23" s="10">
        <v>201</v>
      </c>
      <c r="C23" s="11">
        <v>94</v>
      </c>
      <c r="D23" s="11">
        <v>107</v>
      </c>
      <c r="E23" s="7"/>
      <c r="F23" s="16">
        <v>60</v>
      </c>
      <c r="G23" s="11">
        <v>312</v>
      </c>
      <c r="H23" s="11">
        <v>162</v>
      </c>
      <c r="I23" s="11">
        <v>150</v>
      </c>
    </row>
    <row r="24" spans="1:9" s="8" customFormat="1" ht="13.5">
      <c r="A24" s="16">
        <v>16</v>
      </c>
      <c r="B24" s="10">
        <v>199</v>
      </c>
      <c r="C24" s="11">
        <v>98</v>
      </c>
      <c r="D24" s="11">
        <v>101</v>
      </c>
      <c r="E24" s="7"/>
      <c r="F24" s="16">
        <v>61</v>
      </c>
      <c r="G24" s="11">
        <v>260</v>
      </c>
      <c r="H24" s="11">
        <v>130</v>
      </c>
      <c r="I24" s="11">
        <v>130</v>
      </c>
    </row>
    <row r="25" spans="1:9" s="8" customFormat="1" ht="13.5">
      <c r="A25" s="16">
        <v>17</v>
      </c>
      <c r="B25" s="10">
        <v>215</v>
      </c>
      <c r="C25" s="11">
        <v>107</v>
      </c>
      <c r="D25" s="11">
        <v>108</v>
      </c>
      <c r="E25" s="7"/>
      <c r="F25" s="16">
        <v>62</v>
      </c>
      <c r="G25" s="11">
        <v>152</v>
      </c>
      <c r="H25" s="11">
        <v>72</v>
      </c>
      <c r="I25" s="11">
        <v>80</v>
      </c>
    </row>
    <row r="26" spans="1:9" s="8" customFormat="1" ht="13.5">
      <c r="A26" s="16">
        <v>18</v>
      </c>
      <c r="B26" s="10">
        <v>180</v>
      </c>
      <c r="C26" s="11">
        <v>72</v>
      </c>
      <c r="D26" s="11">
        <v>108</v>
      </c>
      <c r="E26" s="7"/>
      <c r="F26" s="16">
        <v>63</v>
      </c>
      <c r="G26" s="11">
        <v>164</v>
      </c>
      <c r="H26" s="11">
        <v>77</v>
      </c>
      <c r="I26" s="11">
        <v>87</v>
      </c>
    </row>
    <row r="27" spans="1:9" s="8" customFormat="1" ht="13.5">
      <c r="A27" s="16">
        <v>19</v>
      </c>
      <c r="B27" s="10">
        <v>159</v>
      </c>
      <c r="C27" s="11">
        <v>85</v>
      </c>
      <c r="D27" s="11">
        <v>74</v>
      </c>
      <c r="E27" s="7"/>
      <c r="F27" s="16">
        <v>64</v>
      </c>
      <c r="G27" s="11">
        <v>220</v>
      </c>
      <c r="H27" s="11">
        <v>107</v>
      </c>
      <c r="I27" s="11">
        <v>113</v>
      </c>
    </row>
    <row r="28" spans="1:9" s="8" customFormat="1" ht="13.5">
      <c r="A28" s="5" t="s">
        <v>23</v>
      </c>
      <c r="B28" s="6">
        <v>473</v>
      </c>
      <c r="C28" s="6">
        <v>257</v>
      </c>
      <c r="D28" s="6">
        <v>216</v>
      </c>
      <c r="E28" s="7"/>
      <c r="F28" s="5" t="s">
        <v>24</v>
      </c>
      <c r="G28" s="6">
        <v>1045</v>
      </c>
      <c r="H28" s="6">
        <v>488</v>
      </c>
      <c r="I28" s="6">
        <v>557</v>
      </c>
    </row>
    <row r="29" spans="1:9" s="8" customFormat="1" ht="13.5">
      <c r="A29" s="16">
        <v>20</v>
      </c>
      <c r="B29" s="10">
        <v>174</v>
      </c>
      <c r="C29" s="11">
        <v>80</v>
      </c>
      <c r="D29" s="11">
        <v>94</v>
      </c>
      <c r="E29" s="7"/>
      <c r="F29" s="16">
        <v>65</v>
      </c>
      <c r="G29" s="11">
        <v>225</v>
      </c>
      <c r="H29" s="11">
        <v>109</v>
      </c>
      <c r="I29" s="11">
        <v>116</v>
      </c>
    </row>
    <row r="30" spans="1:9" s="8" customFormat="1" ht="13.5">
      <c r="A30" s="16">
        <v>21</v>
      </c>
      <c r="B30" s="10">
        <v>126</v>
      </c>
      <c r="C30" s="11">
        <v>71</v>
      </c>
      <c r="D30" s="11">
        <v>55</v>
      </c>
      <c r="E30" s="7"/>
      <c r="F30" s="16">
        <v>66</v>
      </c>
      <c r="G30" s="11">
        <v>238</v>
      </c>
      <c r="H30" s="11">
        <v>111</v>
      </c>
      <c r="I30" s="11">
        <v>127</v>
      </c>
    </row>
    <row r="31" spans="1:9" s="8" customFormat="1" ht="13.5">
      <c r="A31" s="16">
        <v>22</v>
      </c>
      <c r="B31" s="10">
        <v>63</v>
      </c>
      <c r="C31" s="11">
        <v>40</v>
      </c>
      <c r="D31" s="11">
        <v>23</v>
      </c>
      <c r="E31" s="7"/>
      <c r="F31" s="16">
        <v>67</v>
      </c>
      <c r="G31" s="11">
        <v>239</v>
      </c>
      <c r="H31" s="11">
        <v>114</v>
      </c>
      <c r="I31" s="11">
        <v>125</v>
      </c>
    </row>
    <row r="32" spans="1:9" s="8" customFormat="1" ht="13.5">
      <c r="A32" s="16">
        <v>23</v>
      </c>
      <c r="B32" s="10">
        <v>52</v>
      </c>
      <c r="C32" s="11">
        <v>29</v>
      </c>
      <c r="D32" s="11">
        <v>23</v>
      </c>
      <c r="E32" s="7"/>
      <c r="F32" s="16">
        <v>68</v>
      </c>
      <c r="G32" s="11">
        <v>189</v>
      </c>
      <c r="H32" s="11">
        <v>89</v>
      </c>
      <c r="I32" s="11">
        <v>100</v>
      </c>
    </row>
    <row r="33" spans="1:9" s="8" customFormat="1" ht="13.5">
      <c r="A33" s="16">
        <v>24</v>
      </c>
      <c r="B33" s="10">
        <v>58</v>
      </c>
      <c r="C33" s="11">
        <v>37</v>
      </c>
      <c r="D33" s="11">
        <v>21</v>
      </c>
      <c r="E33" s="7"/>
      <c r="F33" s="16">
        <v>69</v>
      </c>
      <c r="G33" s="11">
        <v>154</v>
      </c>
      <c r="H33" s="11">
        <v>65</v>
      </c>
      <c r="I33" s="11">
        <v>89</v>
      </c>
    </row>
    <row r="34" spans="1:9" s="8" customFormat="1" ht="13.5">
      <c r="A34" s="5" t="s">
        <v>25</v>
      </c>
      <c r="B34" s="6">
        <v>590</v>
      </c>
      <c r="C34" s="6">
        <v>302</v>
      </c>
      <c r="D34" s="6">
        <v>288</v>
      </c>
      <c r="E34" s="7"/>
      <c r="F34" s="5" t="s">
        <v>26</v>
      </c>
      <c r="G34" s="6">
        <v>1098</v>
      </c>
      <c r="H34" s="6">
        <v>507</v>
      </c>
      <c r="I34" s="6">
        <v>591</v>
      </c>
    </row>
    <row r="35" spans="1:9" s="8" customFormat="1" ht="13.5">
      <c r="A35" s="16">
        <v>25</v>
      </c>
      <c r="B35" s="10">
        <v>71</v>
      </c>
      <c r="C35" s="11">
        <v>33</v>
      </c>
      <c r="D35" s="11">
        <v>38</v>
      </c>
      <c r="E35" s="7"/>
      <c r="F35" s="16">
        <v>70</v>
      </c>
      <c r="G35" s="11">
        <v>199</v>
      </c>
      <c r="H35" s="11">
        <v>89</v>
      </c>
      <c r="I35" s="11">
        <v>110</v>
      </c>
    </row>
    <row r="36" spans="1:9" s="8" customFormat="1" ht="13.5">
      <c r="A36" s="16">
        <v>26</v>
      </c>
      <c r="B36" s="10">
        <v>104</v>
      </c>
      <c r="C36" s="11">
        <v>54</v>
      </c>
      <c r="D36" s="11">
        <v>50</v>
      </c>
      <c r="E36" s="7"/>
      <c r="F36" s="16">
        <v>71</v>
      </c>
      <c r="G36" s="11">
        <v>216</v>
      </c>
      <c r="H36" s="11">
        <v>106</v>
      </c>
      <c r="I36" s="11">
        <v>110</v>
      </c>
    </row>
    <row r="37" spans="1:9" s="8" customFormat="1" ht="13.5">
      <c r="A37" s="16">
        <v>27</v>
      </c>
      <c r="B37" s="10">
        <v>108</v>
      </c>
      <c r="C37" s="11">
        <v>45</v>
      </c>
      <c r="D37" s="11">
        <v>63</v>
      </c>
      <c r="E37" s="7"/>
      <c r="F37" s="16">
        <v>72</v>
      </c>
      <c r="G37" s="11">
        <v>212</v>
      </c>
      <c r="H37" s="11">
        <v>102</v>
      </c>
      <c r="I37" s="11">
        <v>110</v>
      </c>
    </row>
    <row r="38" spans="1:9" s="8" customFormat="1" ht="13.5">
      <c r="A38" s="16">
        <v>28</v>
      </c>
      <c r="B38" s="10">
        <v>131</v>
      </c>
      <c r="C38" s="11">
        <v>76</v>
      </c>
      <c r="D38" s="11">
        <v>55</v>
      </c>
      <c r="E38" s="7"/>
      <c r="F38" s="16">
        <v>73</v>
      </c>
      <c r="G38" s="11">
        <v>244</v>
      </c>
      <c r="H38" s="11">
        <v>102</v>
      </c>
      <c r="I38" s="11">
        <v>142</v>
      </c>
    </row>
    <row r="39" spans="1:9" s="8" customFormat="1" ht="13.5">
      <c r="A39" s="16">
        <v>29</v>
      </c>
      <c r="B39" s="10">
        <v>176</v>
      </c>
      <c r="C39" s="11">
        <v>94</v>
      </c>
      <c r="D39" s="11">
        <v>82</v>
      </c>
      <c r="E39" s="7"/>
      <c r="F39" s="16">
        <v>74</v>
      </c>
      <c r="G39" s="11">
        <v>227</v>
      </c>
      <c r="H39" s="11">
        <v>108</v>
      </c>
      <c r="I39" s="11">
        <v>119</v>
      </c>
    </row>
    <row r="40" spans="1:9" s="8" customFormat="1" ht="13.5">
      <c r="A40" s="5" t="s">
        <v>27</v>
      </c>
      <c r="B40" s="6">
        <v>812</v>
      </c>
      <c r="C40" s="6">
        <v>386</v>
      </c>
      <c r="D40" s="6">
        <v>426</v>
      </c>
      <c r="E40" s="7"/>
      <c r="F40" s="5" t="s">
        <v>28</v>
      </c>
      <c r="G40" s="6">
        <v>1129</v>
      </c>
      <c r="H40" s="6">
        <v>499</v>
      </c>
      <c r="I40" s="6">
        <v>630</v>
      </c>
    </row>
    <row r="41" spans="1:9" s="8" customFormat="1" ht="13.5">
      <c r="A41" s="16">
        <v>30</v>
      </c>
      <c r="B41" s="10">
        <v>163</v>
      </c>
      <c r="C41" s="11">
        <v>83</v>
      </c>
      <c r="D41" s="11">
        <v>80</v>
      </c>
      <c r="E41" s="7"/>
      <c r="F41" s="16">
        <v>75</v>
      </c>
      <c r="G41" s="11">
        <v>237</v>
      </c>
      <c r="H41" s="11">
        <v>115</v>
      </c>
      <c r="I41" s="11">
        <v>122</v>
      </c>
    </row>
    <row r="42" spans="1:9" s="8" customFormat="1" ht="13.5">
      <c r="A42" s="16">
        <v>31</v>
      </c>
      <c r="B42" s="10">
        <v>133</v>
      </c>
      <c r="C42" s="11">
        <v>61</v>
      </c>
      <c r="D42" s="11">
        <v>72</v>
      </c>
      <c r="E42" s="7"/>
      <c r="F42" s="16">
        <v>76</v>
      </c>
      <c r="G42" s="11">
        <v>225</v>
      </c>
      <c r="H42" s="11">
        <v>90</v>
      </c>
      <c r="I42" s="11">
        <v>135</v>
      </c>
    </row>
    <row r="43" spans="1:9" s="8" customFormat="1" ht="13.5">
      <c r="A43" s="16">
        <v>32</v>
      </c>
      <c r="B43" s="10">
        <v>193</v>
      </c>
      <c r="C43" s="11">
        <v>97</v>
      </c>
      <c r="D43" s="11">
        <v>96</v>
      </c>
      <c r="E43" s="7"/>
      <c r="F43" s="16">
        <v>77</v>
      </c>
      <c r="G43" s="11">
        <v>232</v>
      </c>
      <c r="H43" s="11">
        <v>99</v>
      </c>
      <c r="I43" s="11">
        <v>133</v>
      </c>
    </row>
    <row r="44" spans="1:9" s="8" customFormat="1" ht="13.5">
      <c r="A44" s="16">
        <v>33</v>
      </c>
      <c r="B44" s="10">
        <v>155</v>
      </c>
      <c r="C44" s="11">
        <v>66</v>
      </c>
      <c r="D44" s="11">
        <v>89</v>
      </c>
      <c r="E44" s="7"/>
      <c r="F44" s="16">
        <v>78</v>
      </c>
      <c r="G44" s="11">
        <v>195</v>
      </c>
      <c r="H44" s="11">
        <v>91</v>
      </c>
      <c r="I44" s="11">
        <v>104</v>
      </c>
    </row>
    <row r="45" spans="1:9" s="8" customFormat="1" ht="13.5">
      <c r="A45" s="16">
        <v>34</v>
      </c>
      <c r="B45" s="10">
        <v>168</v>
      </c>
      <c r="C45" s="11">
        <v>79</v>
      </c>
      <c r="D45" s="11">
        <v>89</v>
      </c>
      <c r="E45" s="7"/>
      <c r="F45" s="16">
        <v>79</v>
      </c>
      <c r="G45" s="11">
        <v>240</v>
      </c>
      <c r="H45" s="11">
        <v>104</v>
      </c>
      <c r="I45" s="11">
        <v>136</v>
      </c>
    </row>
    <row r="46" spans="1:9" s="8" customFormat="1" ht="13.5">
      <c r="A46" s="5" t="s">
        <v>29</v>
      </c>
      <c r="B46" s="6">
        <v>888</v>
      </c>
      <c r="C46" s="6">
        <v>449</v>
      </c>
      <c r="D46" s="6">
        <v>439</v>
      </c>
      <c r="E46" s="7"/>
      <c r="F46" s="5" t="s">
        <v>30</v>
      </c>
      <c r="G46" s="6">
        <v>856</v>
      </c>
      <c r="H46" s="6">
        <v>372</v>
      </c>
      <c r="I46" s="6">
        <v>484</v>
      </c>
    </row>
    <row r="47" spans="1:9" s="8" customFormat="1" ht="13.5">
      <c r="A47" s="16">
        <v>35</v>
      </c>
      <c r="B47" s="10">
        <v>191</v>
      </c>
      <c r="C47" s="11">
        <v>95</v>
      </c>
      <c r="D47" s="11">
        <v>96</v>
      </c>
      <c r="E47" s="7"/>
      <c r="F47" s="16">
        <v>80</v>
      </c>
      <c r="G47" s="11">
        <v>190</v>
      </c>
      <c r="H47" s="11">
        <v>84</v>
      </c>
      <c r="I47" s="11">
        <v>106</v>
      </c>
    </row>
    <row r="48" spans="1:9" s="8" customFormat="1" ht="13.5">
      <c r="A48" s="16">
        <v>36</v>
      </c>
      <c r="B48" s="10">
        <v>174</v>
      </c>
      <c r="C48" s="11">
        <v>86</v>
      </c>
      <c r="D48" s="11">
        <v>88</v>
      </c>
      <c r="E48" s="7"/>
      <c r="F48" s="16">
        <v>81</v>
      </c>
      <c r="G48" s="11">
        <v>172</v>
      </c>
      <c r="H48" s="11">
        <v>82</v>
      </c>
      <c r="I48" s="11">
        <v>90</v>
      </c>
    </row>
    <row r="49" spans="1:9" s="8" customFormat="1" ht="13.5">
      <c r="A49" s="16">
        <v>37</v>
      </c>
      <c r="B49" s="10">
        <v>197</v>
      </c>
      <c r="C49" s="11">
        <v>104</v>
      </c>
      <c r="D49" s="11">
        <v>93</v>
      </c>
      <c r="E49" s="7"/>
      <c r="F49" s="16">
        <v>82</v>
      </c>
      <c r="G49" s="11">
        <v>208</v>
      </c>
      <c r="H49" s="11">
        <v>100</v>
      </c>
      <c r="I49" s="11">
        <v>108</v>
      </c>
    </row>
    <row r="50" spans="1:9" s="8" customFormat="1" ht="13.5">
      <c r="A50" s="16">
        <v>38</v>
      </c>
      <c r="B50" s="10">
        <v>178</v>
      </c>
      <c r="C50" s="11">
        <v>93</v>
      </c>
      <c r="D50" s="11">
        <v>85</v>
      </c>
      <c r="E50" s="7"/>
      <c r="F50" s="16">
        <v>83</v>
      </c>
      <c r="G50" s="11">
        <v>157</v>
      </c>
      <c r="H50" s="11">
        <v>57</v>
      </c>
      <c r="I50" s="11">
        <v>100</v>
      </c>
    </row>
    <row r="51" spans="1:9" s="8" customFormat="1" ht="13.5">
      <c r="A51" s="16">
        <v>39</v>
      </c>
      <c r="B51" s="10">
        <v>148</v>
      </c>
      <c r="C51" s="11">
        <v>71</v>
      </c>
      <c r="D51" s="11">
        <v>77</v>
      </c>
      <c r="E51" s="7"/>
      <c r="F51" s="16">
        <v>84</v>
      </c>
      <c r="G51" s="11">
        <v>129</v>
      </c>
      <c r="H51" s="11">
        <v>49</v>
      </c>
      <c r="I51" s="11">
        <v>80</v>
      </c>
    </row>
    <row r="52" spans="1:9" s="8" customFormat="1" ht="13.5">
      <c r="A52" s="5" t="s">
        <v>31</v>
      </c>
      <c r="B52" s="6">
        <v>908</v>
      </c>
      <c r="C52" s="6">
        <v>435</v>
      </c>
      <c r="D52" s="6">
        <v>473</v>
      </c>
      <c r="E52" s="7"/>
      <c r="F52" s="5" t="s">
        <v>32</v>
      </c>
      <c r="G52" s="6">
        <v>459</v>
      </c>
      <c r="H52" s="6">
        <v>123</v>
      </c>
      <c r="I52" s="6">
        <v>336</v>
      </c>
    </row>
    <row r="53" spans="1:9" s="8" customFormat="1" ht="13.5">
      <c r="A53" s="16">
        <v>40</v>
      </c>
      <c r="B53" s="10">
        <v>187</v>
      </c>
      <c r="C53" s="11">
        <v>91</v>
      </c>
      <c r="D53" s="11">
        <v>96</v>
      </c>
      <c r="E53" s="7"/>
      <c r="F53" s="16">
        <v>85</v>
      </c>
      <c r="G53" s="11">
        <v>107</v>
      </c>
      <c r="H53" s="11">
        <v>26</v>
      </c>
      <c r="I53" s="11">
        <v>81</v>
      </c>
    </row>
    <row r="54" spans="1:9" s="8" customFormat="1" ht="13.5">
      <c r="A54" s="16">
        <v>41</v>
      </c>
      <c r="B54" s="10">
        <v>212</v>
      </c>
      <c r="C54" s="11">
        <v>91</v>
      </c>
      <c r="D54" s="11">
        <v>121</v>
      </c>
      <c r="E54" s="7"/>
      <c r="F54" s="16">
        <v>86</v>
      </c>
      <c r="G54" s="11">
        <v>109</v>
      </c>
      <c r="H54" s="11">
        <v>34</v>
      </c>
      <c r="I54" s="11">
        <v>75</v>
      </c>
    </row>
    <row r="55" spans="1:9" s="8" customFormat="1" ht="13.5">
      <c r="A55" s="16">
        <v>42</v>
      </c>
      <c r="B55" s="10">
        <v>136</v>
      </c>
      <c r="C55" s="11">
        <v>58</v>
      </c>
      <c r="D55" s="11">
        <v>78</v>
      </c>
      <c r="E55" s="7"/>
      <c r="F55" s="16">
        <v>87</v>
      </c>
      <c r="G55" s="11">
        <v>96</v>
      </c>
      <c r="H55" s="11">
        <v>22</v>
      </c>
      <c r="I55" s="11">
        <v>74</v>
      </c>
    </row>
    <row r="56" spans="1:9" s="8" customFormat="1" ht="13.5">
      <c r="A56" s="16">
        <v>43</v>
      </c>
      <c r="B56" s="10">
        <v>188</v>
      </c>
      <c r="C56" s="11">
        <v>96</v>
      </c>
      <c r="D56" s="11">
        <v>92</v>
      </c>
      <c r="E56" s="7"/>
      <c r="F56" s="16">
        <v>88</v>
      </c>
      <c r="G56" s="11">
        <v>91</v>
      </c>
      <c r="H56" s="11">
        <v>23</v>
      </c>
      <c r="I56" s="11">
        <v>68</v>
      </c>
    </row>
    <row r="57" spans="1:9" s="8" customFormat="1" ht="13.5">
      <c r="A57" s="16">
        <v>44</v>
      </c>
      <c r="B57" s="10">
        <v>185</v>
      </c>
      <c r="C57" s="11">
        <v>99</v>
      </c>
      <c r="D57" s="11">
        <v>86</v>
      </c>
      <c r="E57" s="7"/>
      <c r="F57" s="16">
        <v>89</v>
      </c>
      <c r="G57" s="11">
        <v>56</v>
      </c>
      <c r="H57" s="11">
        <v>18</v>
      </c>
      <c r="I57" s="11">
        <v>38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278</v>
      </c>
      <c r="H58" s="13">
        <v>62</v>
      </c>
      <c r="I58" s="13">
        <v>216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16195</v>
      </c>
      <c r="H59" s="15">
        <f>C4+C10+C16+C22+C28+C34+C40+C46+C52+H4+H10+H16+H22+H28+H34+H40+H46+H52+H58</f>
        <v>7724</v>
      </c>
      <c r="I59" s="15">
        <f>D4+D10+D16+D22+D28+D34+D40+D46+D52+I4+I10+I16+I22+I28+I34+I40+I46+I52+I58</f>
        <v>8471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14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12504</v>
      </c>
      <c r="C4" s="6">
        <v>6482</v>
      </c>
      <c r="D4" s="6">
        <v>6022</v>
      </c>
      <c r="E4" s="7"/>
      <c r="F4" s="5" t="s">
        <v>16</v>
      </c>
      <c r="G4" s="6">
        <v>16491</v>
      </c>
      <c r="H4" s="6">
        <v>8053</v>
      </c>
      <c r="I4" s="6">
        <v>8438</v>
      </c>
      <c r="K4" s="9"/>
    </row>
    <row r="5" spans="1:9" s="8" customFormat="1" ht="13.5">
      <c r="A5" s="16">
        <v>0</v>
      </c>
      <c r="B5" s="10">
        <v>2570</v>
      </c>
      <c r="C5" s="11">
        <v>1310</v>
      </c>
      <c r="D5" s="11">
        <v>1260</v>
      </c>
      <c r="E5" s="7"/>
      <c r="F5" s="16">
        <v>45</v>
      </c>
      <c r="G5" s="11">
        <v>3345</v>
      </c>
      <c r="H5" s="11">
        <v>1596</v>
      </c>
      <c r="I5" s="11">
        <v>1749</v>
      </c>
    </row>
    <row r="6" spans="1:9" s="8" customFormat="1" ht="13.5">
      <c r="A6" s="16">
        <v>1</v>
      </c>
      <c r="B6" s="10">
        <v>2559</v>
      </c>
      <c r="C6" s="11">
        <v>1349</v>
      </c>
      <c r="D6" s="11">
        <v>1210</v>
      </c>
      <c r="E6" s="7"/>
      <c r="F6" s="16">
        <v>46</v>
      </c>
      <c r="G6" s="11">
        <v>3198</v>
      </c>
      <c r="H6" s="11">
        <v>1602</v>
      </c>
      <c r="I6" s="11">
        <v>1596</v>
      </c>
    </row>
    <row r="7" spans="1:9" s="8" customFormat="1" ht="13.5">
      <c r="A7" s="16">
        <v>2</v>
      </c>
      <c r="B7" s="10">
        <v>2547</v>
      </c>
      <c r="C7" s="11">
        <v>1312</v>
      </c>
      <c r="D7" s="11">
        <v>1235</v>
      </c>
      <c r="E7" s="7"/>
      <c r="F7" s="16">
        <v>47</v>
      </c>
      <c r="G7" s="11">
        <v>3256</v>
      </c>
      <c r="H7" s="11">
        <v>1605</v>
      </c>
      <c r="I7" s="11">
        <v>1651</v>
      </c>
    </row>
    <row r="8" spans="1:9" s="8" customFormat="1" ht="13.5">
      <c r="A8" s="16">
        <v>3</v>
      </c>
      <c r="B8" s="10">
        <v>2408</v>
      </c>
      <c r="C8" s="11">
        <v>1257</v>
      </c>
      <c r="D8" s="11">
        <v>1151</v>
      </c>
      <c r="E8" s="7"/>
      <c r="F8" s="16">
        <v>48</v>
      </c>
      <c r="G8" s="11">
        <v>3399</v>
      </c>
      <c r="H8" s="11">
        <v>1633</v>
      </c>
      <c r="I8" s="11">
        <v>1766</v>
      </c>
    </row>
    <row r="9" spans="1:9" s="8" customFormat="1" ht="13.5">
      <c r="A9" s="16">
        <v>4</v>
      </c>
      <c r="B9" s="10">
        <v>2420</v>
      </c>
      <c r="C9" s="11">
        <v>1254</v>
      </c>
      <c r="D9" s="11">
        <v>1166</v>
      </c>
      <c r="E9" s="7"/>
      <c r="F9" s="16">
        <v>49</v>
      </c>
      <c r="G9" s="11">
        <v>3293</v>
      </c>
      <c r="H9" s="11">
        <v>1617</v>
      </c>
      <c r="I9" s="11">
        <v>1676</v>
      </c>
    </row>
    <row r="10" spans="1:9" s="8" customFormat="1" ht="13.5">
      <c r="A10" s="5" t="s">
        <v>17</v>
      </c>
      <c r="B10" s="6">
        <v>12410</v>
      </c>
      <c r="C10" s="6">
        <v>6388</v>
      </c>
      <c r="D10" s="6">
        <v>6022</v>
      </c>
      <c r="E10" s="7"/>
      <c r="F10" s="5" t="s">
        <v>18</v>
      </c>
      <c r="G10" s="6">
        <v>16422</v>
      </c>
      <c r="H10" s="6">
        <v>8104</v>
      </c>
      <c r="I10" s="6">
        <v>8318</v>
      </c>
    </row>
    <row r="11" spans="1:9" s="8" customFormat="1" ht="13.5">
      <c r="A11" s="16">
        <v>5</v>
      </c>
      <c r="B11" s="10">
        <v>2326</v>
      </c>
      <c r="C11" s="11">
        <v>1204</v>
      </c>
      <c r="D11" s="11">
        <v>1122</v>
      </c>
      <c r="E11" s="7"/>
      <c r="F11" s="16">
        <v>50</v>
      </c>
      <c r="G11" s="11">
        <v>3387</v>
      </c>
      <c r="H11" s="11">
        <v>1698</v>
      </c>
      <c r="I11" s="11">
        <v>1689</v>
      </c>
    </row>
    <row r="12" spans="1:9" s="8" customFormat="1" ht="13.5">
      <c r="A12" s="16">
        <v>6</v>
      </c>
      <c r="B12" s="10">
        <v>2557</v>
      </c>
      <c r="C12" s="11">
        <v>1314</v>
      </c>
      <c r="D12" s="11">
        <v>1243</v>
      </c>
      <c r="E12" s="7"/>
      <c r="F12" s="16">
        <v>51</v>
      </c>
      <c r="G12" s="11">
        <v>3058</v>
      </c>
      <c r="H12" s="11">
        <v>1511</v>
      </c>
      <c r="I12" s="11">
        <v>1547</v>
      </c>
    </row>
    <row r="13" spans="1:9" s="8" customFormat="1" ht="13.5">
      <c r="A13" s="16">
        <v>7</v>
      </c>
      <c r="B13" s="10">
        <v>2479</v>
      </c>
      <c r="C13" s="11">
        <v>1296</v>
      </c>
      <c r="D13" s="11">
        <v>1183</v>
      </c>
      <c r="E13" s="7"/>
      <c r="F13" s="16">
        <v>52</v>
      </c>
      <c r="G13" s="11">
        <v>3177</v>
      </c>
      <c r="H13" s="11">
        <v>1533</v>
      </c>
      <c r="I13" s="11">
        <v>1644</v>
      </c>
    </row>
    <row r="14" spans="1:9" s="8" customFormat="1" ht="13.5">
      <c r="A14" s="16">
        <v>8</v>
      </c>
      <c r="B14" s="10">
        <v>2554</v>
      </c>
      <c r="C14" s="11">
        <v>1334</v>
      </c>
      <c r="D14" s="11">
        <v>1220</v>
      </c>
      <c r="E14" s="7"/>
      <c r="F14" s="16">
        <v>53</v>
      </c>
      <c r="G14" s="11">
        <v>3402</v>
      </c>
      <c r="H14" s="11">
        <v>1650</v>
      </c>
      <c r="I14" s="11">
        <v>1752</v>
      </c>
    </row>
    <row r="15" spans="1:9" s="8" customFormat="1" ht="13.5">
      <c r="A15" s="16">
        <v>9</v>
      </c>
      <c r="B15" s="10">
        <v>2494</v>
      </c>
      <c r="C15" s="11">
        <v>1240</v>
      </c>
      <c r="D15" s="11">
        <v>1254</v>
      </c>
      <c r="E15" s="7"/>
      <c r="F15" s="16">
        <v>54</v>
      </c>
      <c r="G15" s="11">
        <v>3398</v>
      </c>
      <c r="H15" s="11">
        <v>1712</v>
      </c>
      <c r="I15" s="11">
        <v>1686</v>
      </c>
    </row>
    <row r="16" spans="1:9" s="8" customFormat="1" ht="13.5">
      <c r="A16" s="5" t="s">
        <v>19</v>
      </c>
      <c r="B16" s="6">
        <v>13016</v>
      </c>
      <c r="C16" s="6">
        <v>6709</v>
      </c>
      <c r="D16" s="6">
        <v>6307</v>
      </c>
      <c r="E16" s="7"/>
      <c r="F16" s="5" t="s">
        <v>20</v>
      </c>
      <c r="G16" s="6">
        <v>20008</v>
      </c>
      <c r="H16" s="6">
        <v>9746</v>
      </c>
      <c r="I16" s="6">
        <v>10262</v>
      </c>
    </row>
    <row r="17" spans="1:9" s="8" customFormat="1" ht="13.5">
      <c r="A17" s="16">
        <v>10</v>
      </c>
      <c r="B17" s="10">
        <v>2645</v>
      </c>
      <c r="C17" s="11">
        <v>1347</v>
      </c>
      <c r="D17" s="11">
        <v>1298</v>
      </c>
      <c r="E17" s="7"/>
      <c r="F17" s="16">
        <v>55</v>
      </c>
      <c r="G17" s="11">
        <v>3481</v>
      </c>
      <c r="H17" s="11">
        <v>1698</v>
      </c>
      <c r="I17" s="11">
        <v>1783</v>
      </c>
    </row>
    <row r="18" spans="1:9" s="8" customFormat="1" ht="13.5">
      <c r="A18" s="16">
        <v>11</v>
      </c>
      <c r="B18" s="10">
        <v>2638</v>
      </c>
      <c r="C18" s="11">
        <v>1335</v>
      </c>
      <c r="D18" s="11">
        <v>1303</v>
      </c>
      <c r="E18" s="7"/>
      <c r="F18" s="16">
        <v>56</v>
      </c>
      <c r="G18" s="11">
        <v>3617</v>
      </c>
      <c r="H18" s="11">
        <v>1758</v>
      </c>
      <c r="I18" s="11">
        <v>1859</v>
      </c>
    </row>
    <row r="19" spans="1:9" s="8" customFormat="1" ht="13.5">
      <c r="A19" s="16">
        <v>12</v>
      </c>
      <c r="B19" s="10">
        <v>2558</v>
      </c>
      <c r="C19" s="11">
        <v>1320</v>
      </c>
      <c r="D19" s="11">
        <v>1238</v>
      </c>
      <c r="E19" s="7"/>
      <c r="F19" s="16">
        <v>57</v>
      </c>
      <c r="G19" s="11">
        <v>3905</v>
      </c>
      <c r="H19" s="11">
        <v>1879</v>
      </c>
      <c r="I19" s="11">
        <v>2026</v>
      </c>
    </row>
    <row r="20" spans="1:9" s="8" customFormat="1" ht="13.5">
      <c r="A20" s="16">
        <v>13</v>
      </c>
      <c r="B20" s="10">
        <v>2529</v>
      </c>
      <c r="C20" s="11">
        <v>1330</v>
      </c>
      <c r="D20" s="11">
        <v>1199</v>
      </c>
      <c r="E20" s="7"/>
      <c r="F20" s="16">
        <v>58</v>
      </c>
      <c r="G20" s="11">
        <v>4145</v>
      </c>
      <c r="H20" s="11">
        <v>2026</v>
      </c>
      <c r="I20" s="11">
        <v>2119</v>
      </c>
    </row>
    <row r="21" spans="1:9" s="8" customFormat="1" ht="13.5">
      <c r="A21" s="16">
        <v>14</v>
      </c>
      <c r="B21" s="10">
        <v>2646</v>
      </c>
      <c r="C21" s="11">
        <v>1377</v>
      </c>
      <c r="D21" s="11">
        <v>1269</v>
      </c>
      <c r="E21" s="7"/>
      <c r="F21" s="16">
        <v>59</v>
      </c>
      <c r="G21" s="11">
        <v>4860</v>
      </c>
      <c r="H21" s="11">
        <v>2385</v>
      </c>
      <c r="I21" s="11">
        <v>2475</v>
      </c>
    </row>
    <row r="22" spans="1:9" s="8" customFormat="1" ht="13.5">
      <c r="A22" s="5" t="s">
        <v>21</v>
      </c>
      <c r="B22" s="6">
        <v>13375</v>
      </c>
      <c r="C22" s="6">
        <v>6861</v>
      </c>
      <c r="D22" s="6">
        <v>6514</v>
      </c>
      <c r="E22" s="7"/>
      <c r="F22" s="5" t="s">
        <v>22</v>
      </c>
      <c r="G22" s="6">
        <v>18634</v>
      </c>
      <c r="H22" s="6">
        <v>9091</v>
      </c>
      <c r="I22" s="6">
        <v>9543</v>
      </c>
    </row>
    <row r="23" spans="1:9" s="8" customFormat="1" ht="13.5">
      <c r="A23" s="16">
        <v>15</v>
      </c>
      <c r="B23" s="10">
        <v>2577</v>
      </c>
      <c r="C23" s="11">
        <v>1300</v>
      </c>
      <c r="D23" s="11">
        <v>1277</v>
      </c>
      <c r="E23" s="7"/>
      <c r="F23" s="16">
        <v>60</v>
      </c>
      <c r="G23" s="11">
        <v>5116</v>
      </c>
      <c r="H23" s="11">
        <v>2538</v>
      </c>
      <c r="I23" s="11">
        <v>2578</v>
      </c>
    </row>
    <row r="24" spans="1:9" s="8" customFormat="1" ht="13.5">
      <c r="A24" s="16">
        <v>16</v>
      </c>
      <c r="B24" s="10">
        <v>2576</v>
      </c>
      <c r="C24" s="11">
        <v>1302</v>
      </c>
      <c r="D24" s="11">
        <v>1274</v>
      </c>
      <c r="E24" s="7"/>
      <c r="F24" s="16">
        <v>61</v>
      </c>
      <c r="G24" s="11">
        <v>4737</v>
      </c>
      <c r="H24" s="11">
        <v>2316</v>
      </c>
      <c r="I24" s="11">
        <v>2421</v>
      </c>
    </row>
    <row r="25" spans="1:9" s="8" customFormat="1" ht="13.5">
      <c r="A25" s="16">
        <v>17</v>
      </c>
      <c r="B25" s="10">
        <v>2713</v>
      </c>
      <c r="C25" s="11">
        <v>1435</v>
      </c>
      <c r="D25" s="11">
        <v>1278</v>
      </c>
      <c r="E25" s="7"/>
      <c r="F25" s="16">
        <v>62</v>
      </c>
      <c r="G25" s="11">
        <v>2683</v>
      </c>
      <c r="H25" s="11">
        <v>1283</v>
      </c>
      <c r="I25" s="11">
        <v>1400</v>
      </c>
    </row>
    <row r="26" spans="1:9" s="8" customFormat="1" ht="13.5">
      <c r="A26" s="16">
        <v>18</v>
      </c>
      <c r="B26" s="10">
        <v>2637</v>
      </c>
      <c r="C26" s="11">
        <v>1333</v>
      </c>
      <c r="D26" s="11">
        <v>1304</v>
      </c>
      <c r="E26" s="7"/>
      <c r="F26" s="16">
        <v>63</v>
      </c>
      <c r="G26" s="11">
        <v>2572</v>
      </c>
      <c r="H26" s="11">
        <v>1273</v>
      </c>
      <c r="I26" s="11">
        <v>1299</v>
      </c>
    </row>
    <row r="27" spans="1:9" s="8" customFormat="1" ht="13.5">
      <c r="A27" s="16">
        <v>19</v>
      </c>
      <c r="B27" s="10">
        <v>2872</v>
      </c>
      <c r="C27" s="11">
        <v>1491</v>
      </c>
      <c r="D27" s="11">
        <v>1381</v>
      </c>
      <c r="E27" s="7"/>
      <c r="F27" s="16">
        <v>64</v>
      </c>
      <c r="G27" s="11">
        <v>3526</v>
      </c>
      <c r="H27" s="11">
        <v>1681</v>
      </c>
      <c r="I27" s="11">
        <v>1845</v>
      </c>
    </row>
    <row r="28" spans="1:9" s="8" customFormat="1" ht="13.5">
      <c r="A28" s="5" t="s">
        <v>23</v>
      </c>
      <c r="B28" s="6">
        <v>13971</v>
      </c>
      <c r="C28" s="6">
        <v>7679</v>
      </c>
      <c r="D28" s="6">
        <v>6292</v>
      </c>
      <c r="E28" s="7"/>
      <c r="F28" s="5" t="s">
        <v>24</v>
      </c>
      <c r="G28" s="6">
        <v>16312</v>
      </c>
      <c r="H28" s="6">
        <v>7797</v>
      </c>
      <c r="I28" s="6">
        <v>8515</v>
      </c>
    </row>
    <row r="29" spans="1:9" s="8" customFormat="1" ht="13.5">
      <c r="A29" s="16">
        <v>20</v>
      </c>
      <c r="B29" s="10">
        <v>2878</v>
      </c>
      <c r="C29" s="11">
        <v>1479</v>
      </c>
      <c r="D29" s="11">
        <v>1399</v>
      </c>
      <c r="E29" s="7"/>
      <c r="F29" s="16">
        <v>65</v>
      </c>
      <c r="G29" s="11">
        <v>3575</v>
      </c>
      <c r="H29" s="11">
        <v>1726</v>
      </c>
      <c r="I29" s="11">
        <v>1849</v>
      </c>
    </row>
    <row r="30" spans="1:9" s="8" customFormat="1" ht="13.5">
      <c r="A30" s="16">
        <v>21</v>
      </c>
      <c r="B30" s="10">
        <v>3002</v>
      </c>
      <c r="C30" s="11">
        <v>1514</v>
      </c>
      <c r="D30" s="11">
        <v>1488</v>
      </c>
      <c r="E30" s="7"/>
      <c r="F30" s="16">
        <v>66</v>
      </c>
      <c r="G30" s="11">
        <v>3707</v>
      </c>
      <c r="H30" s="11">
        <v>1775</v>
      </c>
      <c r="I30" s="11">
        <v>1932</v>
      </c>
    </row>
    <row r="31" spans="1:9" s="8" customFormat="1" ht="13.5">
      <c r="A31" s="16">
        <v>22</v>
      </c>
      <c r="B31" s="10">
        <v>2678</v>
      </c>
      <c r="C31" s="11">
        <v>1559</v>
      </c>
      <c r="D31" s="11">
        <v>1119</v>
      </c>
      <c r="E31" s="7"/>
      <c r="F31" s="16">
        <v>67</v>
      </c>
      <c r="G31" s="11">
        <v>3458</v>
      </c>
      <c r="H31" s="11">
        <v>1672</v>
      </c>
      <c r="I31" s="11">
        <v>1786</v>
      </c>
    </row>
    <row r="32" spans="1:9" s="8" customFormat="1" ht="13.5">
      <c r="A32" s="16">
        <v>23</v>
      </c>
      <c r="B32" s="10">
        <v>2706</v>
      </c>
      <c r="C32" s="11">
        <v>1556</v>
      </c>
      <c r="D32" s="11">
        <v>1150</v>
      </c>
      <c r="E32" s="7"/>
      <c r="F32" s="16">
        <v>68</v>
      </c>
      <c r="G32" s="11">
        <v>2995</v>
      </c>
      <c r="H32" s="11">
        <v>1420</v>
      </c>
      <c r="I32" s="11">
        <v>1575</v>
      </c>
    </row>
    <row r="33" spans="1:9" s="8" customFormat="1" ht="13.5">
      <c r="A33" s="16">
        <v>24</v>
      </c>
      <c r="B33" s="10">
        <v>2707</v>
      </c>
      <c r="C33" s="11">
        <v>1571</v>
      </c>
      <c r="D33" s="11">
        <v>1136</v>
      </c>
      <c r="E33" s="7"/>
      <c r="F33" s="16">
        <v>69</v>
      </c>
      <c r="G33" s="11">
        <v>2577</v>
      </c>
      <c r="H33" s="11">
        <v>1204</v>
      </c>
      <c r="I33" s="11">
        <v>1373</v>
      </c>
    </row>
    <row r="34" spans="1:9" s="8" customFormat="1" ht="13.5">
      <c r="A34" s="5" t="s">
        <v>25</v>
      </c>
      <c r="B34" s="6">
        <v>14476</v>
      </c>
      <c r="C34" s="6">
        <v>7438</v>
      </c>
      <c r="D34" s="6">
        <v>7038</v>
      </c>
      <c r="E34" s="7"/>
      <c r="F34" s="5" t="s">
        <v>26</v>
      </c>
      <c r="G34" s="6">
        <v>14342</v>
      </c>
      <c r="H34" s="6">
        <v>6544</v>
      </c>
      <c r="I34" s="6">
        <v>7798</v>
      </c>
    </row>
    <row r="35" spans="1:9" s="8" customFormat="1" ht="13.5">
      <c r="A35" s="16">
        <v>25</v>
      </c>
      <c r="B35" s="10">
        <v>2891</v>
      </c>
      <c r="C35" s="11">
        <v>1612</v>
      </c>
      <c r="D35" s="11">
        <v>1279</v>
      </c>
      <c r="E35" s="7"/>
      <c r="F35" s="16">
        <v>70</v>
      </c>
      <c r="G35" s="11">
        <v>2599</v>
      </c>
      <c r="H35" s="11">
        <v>1173</v>
      </c>
      <c r="I35" s="11">
        <v>1426</v>
      </c>
    </row>
    <row r="36" spans="1:9" s="8" customFormat="1" ht="13.5">
      <c r="A36" s="16">
        <v>26</v>
      </c>
      <c r="B36" s="10">
        <v>2727</v>
      </c>
      <c r="C36" s="11">
        <v>1391</v>
      </c>
      <c r="D36" s="11">
        <v>1336</v>
      </c>
      <c r="E36" s="7"/>
      <c r="F36" s="16">
        <v>71</v>
      </c>
      <c r="G36" s="11">
        <v>3109</v>
      </c>
      <c r="H36" s="11">
        <v>1401</v>
      </c>
      <c r="I36" s="11">
        <v>1708</v>
      </c>
    </row>
    <row r="37" spans="1:9" s="8" customFormat="1" ht="13.5">
      <c r="A37" s="16">
        <v>27</v>
      </c>
      <c r="B37" s="10">
        <v>2768</v>
      </c>
      <c r="C37" s="11">
        <v>1395</v>
      </c>
      <c r="D37" s="11">
        <v>1373</v>
      </c>
      <c r="E37" s="7"/>
      <c r="F37" s="16">
        <v>72</v>
      </c>
      <c r="G37" s="11">
        <v>3098</v>
      </c>
      <c r="H37" s="11">
        <v>1489</v>
      </c>
      <c r="I37" s="11">
        <v>1609</v>
      </c>
    </row>
    <row r="38" spans="1:9" s="8" customFormat="1" ht="13.5">
      <c r="A38" s="16">
        <v>28</v>
      </c>
      <c r="B38" s="10">
        <v>2987</v>
      </c>
      <c r="C38" s="11">
        <v>1469</v>
      </c>
      <c r="D38" s="11">
        <v>1518</v>
      </c>
      <c r="E38" s="7"/>
      <c r="F38" s="16">
        <v>73</v>
      </c>
      <c r="G38" s="11">
        <v>2894</v>
      </c>
      <c r="H38" s="11">
        <v>1289</v>
      </c>
      <c r="I38" s="11">
        <v>1605</v>
      </c>
    </row>
    <row r="39" spans="1:9" s="8" customFormat="1" ht="13.5">
      <c r="A39" s="16">
        <v>29</v>
      </c>
      <c r="B39" s="10">
        <v>3103</v>
      </c>
      <c r="C39" s="11">
        <v>1571</v>
      </c>
      <c r="D39" s="11">
        <v>1532</v>
      </c>
      <c r="E39" s="7"/>
      <c r="F39" s="16">
        <v>74</v>
      </c>
      <c r="G39" s="11">
        <v>2642</v>
      </c>
      <c r="H39" s="11">
        <v>1192</v>
      </c>
      <c r="I39" s="11">
        <v>1450</v>
      </c>
    </row>
    <row r="40" spans="1:9" s="8" customFormat="1" ht="13.5">
      <c r="A40" s="5" t="s">
        <v>27</v>
      </c>
      <c r="B40" s="6">
        <v>17691</v>
      </c>
      <c r="C40" s="6">
        <v>8939</v>
      </c>
      <c r="D40" s="6">
        <v>8752</v>
      </c>
      <c r="E40" s="7"/>
      <c r="F40" s="5" t="s">
        <v>28</v>
      </c>
      <c r="G40" s="6">
        <v>12862</v>
      </c>
      <c r="H40" s="6">
        <v>5575</v>
      </c>
      <c r="I40" s="6">
        <v>7287</v>
      </c>
    </row>
    <row r="41" spans="1:9" s="8" customFormat="1" ht="13.5">
      <c r="A41" s="16">
        <v>30</v>
      </c>
      <c r="B41" s="10">
        <v>3244</v>
      </c>
      <c r="C41" s="11">
        <v>1649</v>
      </c>
      <c r="D41" s="11">
        <v>1595</v>
      </c>
      <c r="E41" s="7"/>
      <c r="F41" s="16">
        <v>75</v>
      </c>
      <c r="G41" s="11">
        <v>2810</v>
      </c>
      <c r="H41" s="11">
        <v>1267</v>
      </c>
      <c r="I41" s="11">
        <v>1543</v>
      </c>
    </row>
    <row r="42" spans="1:9" s="8" customFormat="1" ht="13.5">
      <c r="A42" s="16">
        <v>31</v>
      </c>
      <c r="B42" s="10">
        <v>3377</v>
      </c>
      <c r="C42" s="11">
        <v>1732</v>
      </c>
      <c r="D42" s="11">
        <v>1645</v>
      </c>
      <c r="E42" s="7"/>
      <c r="F42" s="16">
        <v>76</v>
      </c>
      <c r="G42" s="11">
        <v>2727</v>
      </c>
      <c r="H42" s="11">
        <v>1164</v>
      </c>
      <c r="I42" s="11">
        <v>1563</v>
      </c>
    </row>
    <row r="43" spans="1:9" s="8" customFormat="1" ht="13.5">
      <c r="A43" s="16">
        <v>32</v>
      </c>
      <c r="B43" s="10">
        <v>3556</v>
      </c>
      <c r="C43" s="11">
        <v>1755</v>
      </c>
      <c r="D43" s="11">
        <v>1801</v>
      </c>
      <c r="E43" s="7"/>
      <c r="F43" s="16">
        <v>77</v>
      </c>
      <c r="G43" s="11">
        <v>2647</v>
      </c>
      <c r="H43" s="11">
        <v>1147</v>
      </c>
      <c r="I43" s="11">
        <v>1500</v>
      </c>
    </row>
    <row r="44" spans="1:9" s="8" customFormat="1" ht="13.5">
      <c r="A44" s="16">
        <v>33</v>
      </c>
      <c r="B44" s="10">
        <v>3614</v>
      </c>
      <c r="C44" s="11">
        <v>1825</v>
      </c>
      <c r="D44" s="11">
        <v>1789</v>
      </c>
      <c r="E44" s="7"/>
      <c r="F44" s="16">
        <v>78</v>
      </c>
      <c r="G44" s="11">
        <v>2400</v>
      </c>
      <c r="H44" s="11">
        <v>1059</v>
      </c>
      <c r="I44" s="11">
        <v>1341</v>
      </c>
    </row>
    <row r="45" spans="1:9" s="8" customFormat="1" ht="13.5">
      <c r="A45" s="16">
        <v>34</v>
      </c>
      <c r="B45" s="10">
        <v>3900</v>
      </c>
      <c r="C45" s="11">
        <v>1978</v>
      </c>
      <c r="D45" s="11">
        <v>1922</v>
      </c>
      <c r="E45" s="7"/>
      <c r="F45" s="16">
        <v>79</v>
      </c>
      <c r="G45" s="11">
        <v>2278</v>
      </c>
      <c r="H45" s="11">
        <v>938</v>
      </c>
      <c r="I45" s="11">
        <v>1340</v>
      </c>
    </row>
    <row r="46" spans="1:9" s="8" customFormat="1" ht="13.5">
      <c r="A46" s="5" t="s">
        <v>29</v>
      </c>
      <c r="B46" s="6">
        <v>19202</v>
      </c>
      <c r="C46" s="6">
        <v>9632</v>
      </c>
      <c r="D46" s="6">
        <v>9570</v>
      </c>
      <c r="E46" s="7"/>
      <c r="F46" s="5" t="s">
        <v>30</v>
      </c>
      <c r="G46" s="6">
        <v>9759</v>
      </c>
      <c r="H46" s="6">
        <v>3838</v>
      </c>
      <c r="I46" s="6">
        <v>5921</v>
      </c>
    </row>
    <row r="47" spans="1:9" s="8" customFormat="1" ht="13.5">
      <c r="A47" s="16">
        <v>35</v>
      </c>
      <c r="B47" s="10">
        <v>4015</v>
      </c>
      <c r="C47" s="11">
        <v>2026</v>
      </c>
      <c r="D47" s="11">
        <v>1989</v>
      </c>
      <c r="E47" s="7"/>
      <c r="F47" s="16">
        <v>80</v>
      </c>
      <c r="G47" s="11">
        <v>2307</v>
      </c>
      <c r="H47" s="11">
        <v>979</v>
      </c>
      <c r="I47" s="11">
        <v>1328</v>
      </c>
    </row>
    <row r="48" spans="1:9" s="8" customFormat="1" ht="13.5">
      <c r="A48" s="16">
        <v>36</v>
      </c>
      <c r="B48" s="10">
        <v>4024</v>
      </c>
      <c r="C48" s="11">
        <v>2010</v>
      </c>
      <c r="D48" s="11">
        <v>2014</v>
      </c>
      <c r="E48" s="7"/>
      <c r="F48" s="16">
        <v>81</v>
      </c>
      <c r="G48" s="11">
        <v>2009</v>
      </c>
      <c r="H48" s="11">
        <v>816</v>
      </c>
      <c r="I48" s="11">
        <v>1193</v>
      </c>
    </row>
    <row r="49" spans="1:9" s="8" customFormat="1" ht="13.5">
      <c r="A49" s="16">
        <v>37</v>
      </c>
      <c r="B49" s="10">
        <v>3869</v>
      </c>
      <c r="C49" s="11">
        <v>1946</v>
      </c>
      <c r="D49" s="11">
        <v>1923</v>
      </c>
      <c r="E49" s="7"/>
      <c r="F49" s="16">
        <v>82</v>
      </c>
      <c r="G49" s="11">
        <v>2016</v>
      </c>
      <c r="H49" s="11">
        <v>776</v>
      </c>
      <c r="I49" s="11">
        <v>1240</v>
      </c>
    </row>
    <row r="50" spans="1:9" s="8" customFormat="1" ht="13.5">
      <c r="A50" s="16">
        <v>38</v>
      </c>
      <c r="B50" s="10">
        <v>3765</v>
      </c>
      <c r="C50" s="11">
        <v>1904</v>
      </c>
      <c r="D50" s="11">
        <v>1861</v>
      </c>
      <c r="E50" s="7"/>
      <c r="F50" s="16">
        <v>83</v>
      </c>
      <c r="G50" s="11">
        <v>1842</v>
      </c>
      <c r="H50" s="11">
        <v>701</v>
      </c>
      <c r="I50" s="11">
        <v>1141</v>
      </c>
    </row>
    <row r="51" spans="1:9" s="8" customFormat="1" ht="13.5">
      <c r="A51" s="16">
        <v>39</v>
      </c>
      <c r="B51" s="10">
        <v>3529</v>
      </c>
      <c r="C51" s="11">
        <v>1746</v>
      </c>
      <c r="D51" s="11">
        <v>1783</v>
      </c>
      <c r="E51" s="7"/>
      <c r="F51" s="16">
        <v>84</v>
      </c>
      <c r="G51" s="11">
        <v>1585</v>
      </c>
      <c r="H51" s="11">
        <v>566</v>
      </c>
      <c r="I51" s="11">
        <v>1019</v>
      </c>
    </row>
    <row r="52" spans="1:9" s="8" customFormat="1" ht="13.5">
      <c r="A52" s="5" t="s">
        <v>31</v>
      </c>
      <c r="B52" s="6">
        <v>16790</v>
      </c>
      <c r="C52" s="6">
        <v>8267</v>
      </c>
      <c r="D52" s="6">
        <v>8523</v>
      </c>
      <c r="E52" s="7"/>
      <c r="F52" s="5" t="s">
        <v>32</v>
      </c>
      <c r="G52" s="6">
        <v>5339</v>
      </c>
      <c r="H52" s="6">
        <v>1521</v>
      </c>
      <c r="I52" s="6">
        <v>3818</v>
      </c>
    </row>
    <row r="53" spans="1:9" s="8" customFormat="1" ht="13.5">
      <c r="A53" s="16">
        <v>40</v>
      </c>
      <c r="B53" s="10">
        <v>3579</v>
      </c>
      <c r="C53" s="11">
        <v>1760</v>
      </c>
      <c r="D53" s="11">
        <v>1819</v>
      </c>
      <c r="E53" s="7"/>
      <c r="F53" s="16">
        <v>85</v>
      </c>
      <c r="G53" s="11">
        <v>1281</v>
      </c>
      <c r="H53" s="11">
        <v>397</v>
      </c>
      <c r="I53" s="11">
        <v>884</v>
      </c>
    </row>
    <row r="54" spans="1:9" s="8" customFormat="1" ht="13.5">
      <c r="A54" s="16">
        <v>41</v>
      </c>
      <c r="B54" s="10">
        <v>3734</v>
      </c>
      <c r="C54" s="11">
        <v>1840</v>
      </c>
      <c r="D54" s="11">
        <v>1894</v>
      </c>
      <c r="E54" s="7"/>
      <c r="F54" s="16">
        <v>86</v>
      </c>
      <c r="G54" s="11">
        <v>1110</v>
      </c>
      <c r="H54" s="11">
        <v>304</v>
      </c>
      <c r="I54" s="11">
        <v>806</v>
      </c>
    </row>
    <row r="55" spans="1:9" s="8" customFormat="1" ht="13.5">
      <c r="A55" s="16">
        <v>42</v>
      </c>
      <c r="B55" s="10">
        <v>2472</v>
      </c>
      <c r="C55" s="11">
        <v>1240</v>
      </c>
      <c r="D55" s="11">
        <v>1232</v>
      </c>
      <c r="E55" s="7"/>
      <c r="F55" s="16">
        <v>87</v>
      </c>
      <c r="G55" s="11">
        <v>1123</v>
      </c>
      <c r="H55" s="11">
        <v>304</v>
      </c>
      <c r="I55" s="11">
        <v>819</v>
      </c>
    </row>
    <row r="56" spans="1:9" s="8" customFormat="1" ht="13.5">
      <c r="A56" s="16">
        <v>43</v>
      </c>
      <c r="B56" s="10">
        <v>3559</v>
      </c>
      <c r="C56" s="11">
        <v>1764</v>
      </c>
      <c r="D56" s="11">
        <v>1795</v>
      </c>
      <c r="E56" s="7"/>
      <c r="F56" s="16">
        <v>88</v>
      </c>
      <c r="G56" s="11">
        <v>1085</v>
      </c>
      <c r="H56" s="11">
        <v>310</v>
      </c>
      <c r="I56" s="11">
        <v>775</v>
      </c>
    </row>
    <row r="57" spans="1:9" s="8" customFormat="1" ht="13.5">
      <c r="A57" s="16">
        <v>44</v>
      </c>
      <c r="B57" s="10">
        <v>3446</v>
      </c>
      <c r="C57" s="11">
        <v>1663</v>
      </c>
      <c r="D57" s="11">
        <v>1783</v>
      </c>
      <c r="E57" s="7"/>
      <c r="F57" s="16">
        <v>89</v>
      </c>
      <c r="G57" s="11">
        <v>740</v>
      </c>
      <c r="H57" s="11">
        <v>206</v>
      </c>
      <c r="I57" s="11">
        <v>534</v>
      </c>
    </row>
    <row r="58" spans="1:9" s="8" customFormat="1" ht="13.5" customHeight="1">
      <c r="A58" s="12" t="s">
        <v>10</v>
      </c>
      <c r="B58" s="21" t="s">
        <v>33</v>
      </c>
      <c r="C58" s="21"/>
      <c r="D58" s="21"/>
      <c r="E58" s="7"/>
      <c r="F58" s="5" t="s">
        <v>0</v>
      </c>
      <c r="G58" s="6">
        <v>3456</v>
      </c>
      <c r="H58" s="13">
        <v>734</v>
      </c>
      <c r="I58" s="13">
        <v>2722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B4+B10+B16+B22+B28+B34+B40+B46+B52+G4+G10+G16+G22+G28+G34+G40+G46+G52+G58+1202</f>
        <v>268262</v>
      </c>
      <c r="H59" s="15">
        <f>C4+C10+C16+C22+C28+C34+C40+C46+C52+H4+H10+H16+H22+H28+H34+H40+H46+H52+H58+956</f>
        <v>130354</v>
      </c>
      <c r="I59" s="15">
        <f>D4+D10+D16+D22+D28+D34+D40+D46+D52+I4+I10+I16+I22+I28+I34+I40+I46+I52+I58+246</f>
        <v>137908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3230</v>
      </c>
      <c r="C4" s="6">
        <v>1671</v>
      </c>
      <c r="D4" s="6">
        <v>1559</v>
      </c>
      <c r="E4" s="7"/>
      <c r="F4" s="5" t="s">
        <v>16</v>
      </c>
      <c r="G4" s="6">
        <v>4440</v>
      </c>
      <c r="H4" s="6">
        <v>2295</v>
      </c>
      <c r="I4" s="6">
        <v>2145</v>
      </c>
      <c r="K4" s="9"/>
    </row>
    <row r="5" spans="1:9" s="8" customFormat="1" ht="13.5">
      <c r="A5" s="16">
        <v>0</v>
      </c>
      <c r="B5" s="10">
        <v>652</v>
      </c>
      <c r="C5" s="11">
        <v>322</v>
      </c>
      <c r="D5" s="11">
        <v>330</v>
      </c>
      <c r="E5" s="7"/>
      <c r="F5" s="16">
        <v>45</v>
      </c>
      <c r="G5" s="11">
        <v>901</v>
      </c>
      <c r="H5" s="11">
        <v>467</v>
      </c>
      <c r="I5" s="11">
        <v>434</v>
      </c>
    </row>
    <row r="6" spans="1:9" s="8" customFormat="1" ht="13.5">
      <c r="A6" s="16">
        <v>1</v>
      </c>
      <c r="B6" s="10">
        <v>658</v>
      </c>
      <c r="C6" s="11">
        <v>329</v>
      </c>
      <c r="D6" s="11">
        <v>329</v>
      </c>
      <c r="E6" s="7"/>
      <c r="F6" s="16">
        <v>46</v>
      </c>
      <c r="G6" s="11">
        <v>881</v>
      </c>
      <c r="H6" s="11">
        <v>431</v>
      </c>
      <c r="I6" s="11">
        <v>450</v>
      </c>
    </row>
    <row r="7" spans="1:9" s="8" customFormat="1" ht="13.5">
      <c r="A7" s="16">
        <v>2</v>
      </c>
      <c r="B7" s="10">
        <v>660</v>
      </c>
      <c r="C7" s="11">
        <v>351</v>
      </c>
      <c r="D7" s="11">
        <v>309</v>
      </c>
      <c r="E7" s="7"/>
      <c r="F7" s="16">
        <v>47</v>
      </c>
      <c r="G7" s="11">
        <v>865</v>
      </c>
      <c r="H7" s="11">
        <v>473</v>
      </c>
      <c r="I7" s="11">
        <v>392</v>
      </c>
    </row>
    <row r="8" spans="1:9" s="8" customFormat="1" ht="13.5">
      <c r="A8" s="16">
        <v>3</v>
      </c>
      <c r="B8" s="10">
        <v>596</v>
      </c>
      <c r="C8" s="11">
        <v>310</v>
      </c>
      <c r="D8" s="11">
        <v>286</v>
      </c>
      <c r="E8" s="7"/>
      <c r="F8" s="16">
        <v>48</v>
      </c>
      <c r="G8" s="11">
        <v>870</v>
      </c>
      <c r="H8" s="11">
        <v>444</v>
      </c>
      <c r="I8" s="11">
        <v>426</v>
      </c>
    </row>
    <row r="9" spans="1:9" s="8" customFormat="1" ht="13.5">
      <c r="A9" s="16">
        <v>4</v>
      </c>
      <c r="B9" s="10">
        <v>664</v>
      </c>
      <c r="C9" s="11">
        <v>359</v>
      </c>
      <c r="D9" s="11">
        <v>305</v>
      </c>
      <c r="E9" s="7"/>
      <c r="F9" s="16">
        <v>49</v>
      </c>
      <c r="G9" s="11">
        <v>923</v>
      </c>
      <c r="H9" s="11">
        <v>480</v>
      </c>
      <c r="I9" s="11">
        <v>443</v>
      </c>
    </row>
    <row r="10" spans="1:9" s="8" customFormat="1" ht="13.5">
      <c r="A10" s="5" t="s">
        <v>17</v>
      </c>
      <c r="B10" s="6">
        <v>3386</v>
      </c>
      <c r="C10" s="6">
        <v>1742</v>
      </c>
      <c r="D10" s="6">
        <v>1644</v>
      </c>
      <c r="E10" s="7"/>
      <c r="F10" s="5" t="s">
        <v>18</v>
      </c>
      <c r="G10" s="6">
        <v>4612</v>
      </c>
      <c r="H10" s="6">
        <v>2395</v>
      </c>
      <c r="I10" s="6">
        <v>2217</v>
      </c>
    </row>
    <row r="11" spans="1:9" s="8" customFormat="1" ht="13.5">
      <c r="A11" s="16">
        <v>5</v>
      </c>
      <c r="B11" s="10">
        <v>625</v>
      </c>
      <c r="C11" s="11">
        <v>308</v>
      </c>
      <c r="D11" s="11">
        <v>317</v>
      </c>
      <c r="E11" s="7"/>
      <c r="F11" s="16">
        <v>50</v>
      </c>
      <c r="G11" s="11">
        <v>958</v>
      </c>
      <c r="H11" s="11">
        <v>504</v>
      </c>
      <c r="I11" s="11">
        <v>454</v>
      </c>
    </row>
    <row r="12" spans="1:9" s="8" customFormat="1" ht="13.5">
      <c r="A12" s="16">
        <v>6</v>
      </c>
      <c r="B12" s="10">
        <v>683</v>
      </c>
      <c r="C12" s="11">
        <v>330</v>
      </c>
      <c r="D12" s="11">
        <v>353</v>
      </c>
      <c r="E12" s="7"/>
      <c r="F12" s="16">
        <v>51</v>
      </c>
      <c r="G12" s="11">
        <v>822</v>
      </c>
      <c r="H12" s="11">
        <v>415</v>
      </c>
      <c r="I12" s="11">
        <v>407</v>
      </c>
    </row>
    <row r="13" spans="1:9" s="8" customFormat="1" ht="13.5">
      <c r="A13" s="16">
        <v>7</v>
      </c>
      <c r="B13" s="10">
        <v>702</v>
      </c>
      <c r="C13" s="11">
        <v>366</v>
      </c>
      <c r="D13" s="11">
        <v>336</v>
      </c>
      <c r="E13" s="7"/>
      <c r="F13" s="16">
        <v>52</v>
      </c>
      <c r="G13" s="11">
        <v>956</v>
      </c>
      <c r="H13" s="11">
        <v>484</v>
      </c>
      <c r="I13" s="11">
        <v>472</v>
      </c>
    </row>
    <row r="14" spans="1:9" s="8" customFormat="1" ht="13.5">
      <c r="A14" s="16">
        <v>8</v>
      </c>
      <c r="B14" s="10">
        <v>671</v>
      </c>
      <c r="C14" s="11">
        <v>351</v>
      </c>
      <c r="D14" s="11">
        <v>320</v>
      </c>
      <c r="E14" s="7"/>
      <c r="F14" s="16">
        <v>53</v>
      </c>
      <c r="G14" s="11">
        <v>962</v>
      </c>
      <c r="H14" s="11">
        <v>493</v>
      </c>
      <c r="I14" s="11">
        <v>469</v>
      </c>
    </row>
    <row r="15" spans="1:9" s="8" customFormat="1" ht="13.5">
      <c r="A15" s="16">
        <v>9</v>
      </c>
      <c r="B15" s="10">
        <v>705</v>
      </c>
      <c r="C15" s="11">
        <v>387</v>
      </c>
      <c r="D15" s="11">
        <v>318</v>
      </c>
      <c r="E15" s="7"/>
      <c r="F15" s="16">
        <v>54</v>
      </c>
      <c r="G15" s="11">
        <v>914</v>
      </c>
      <c r="H15" s="11">
        <v>499</v>
      </c>
      <c r="I15" s="11">
        <v>415</v>
      </c>
    </row>
    <row r="16" spans="1:9" s="8" customFormat="1" ht="13.5">
      <c r="A16" s="5" t="s">
        <v>19</v>
      </c>
      <c r="B16" s="6">
        <v>3451</v>
      </c>
      <c r="C16" s="6">
        <v>1807</v>
      </c>
      <c r="D16" s="6">
        <v>1644</v>
      </c>
      <c r="E16" s="7"/>
      <c r="F16" s="5" t="s">
        <v>20</v>
      </c>
      <c r="G16" s="6">
        <v>5426</v>
      </c>
      <c r="H16" s="6">
        <v>2797</v>
      </c>
      <c r="I16" s="6">
        <v>2629</v>
      </c>
    </row>
    <row r="17" spans="1:9" s="8" customFormat="1" ht="13.5">
      <c r="A17" s="16">
        <v>10</v>
      </c>
      <c r="B17" s="10">
        <v>730</v>
      </c>
      <c r="C17" s="11">
        <v>376</v>
      </c>
      <c r="D17" s="11">
        <v>354</v>
      </c>
      <c r="E17" s="7"/>
      <c r="F17" s="16">
        <v>55</v>
      </c>
      <c r="G17" s="11">
        <v>966</v>
      </c>
      <c r="H17" s="11">
        <v>496</v>
      </c>
      <c r="I17" s="11">
        <v>470</v>
      </c>
    </row>
    <row r="18" spans="1:9" s="8" customFormat="1" ht="13.5">
      <c r="A18" s="16">
        <v>11</v>
      </c>
      <c r="B18" s="10">
        <v>707</v>
      </c>
      <c r="C18" s="11">
        <v>367</v>
      </c>
      <c r="D18" s="11">
        <v>340</v>
      </c>
      <c r="E18" s="7"/>
      <c r="F18" s="16">
        <v>56</v>
      </c>
      <c r="G18" s="11">
        <v>1036</v>
      </c>
      <c r="H18" s="11">
        <v>533</v>
      </c>
      <c r="I18" s="11">
        <v>503</v>
      </c>
    </row>
    <row r="19" spans="1:9" s="8" customFormat="1" ht="13.5">
      <c r="A19" s="16">
        <v>12</v>
      </c>
      <c r="B19" s="10">
        <v>667</v>
      </c>
      <c r="C19" s="11">
        <v>357</v>
      </c>
      <c r="D19" s="11">
        <v>310</v>
      </c>
      <c r="E19" s="7"/>
      <c r="F19" s="16">
        <v>57</v>
      </c>
      <c r="G19" s="11">
        <v>1009</v>
      </c>
      <c r="H19" s="11">
        <v>515</v>
      </c>
      <c r="I19" s="11">
        <v>494</v>
      </c>
    </row>
    <row r="20" spans="1:9" s="8" customFormat="1" ht="13.5">
      <c r="A20" s="16">
        <v>13</v>
      </c>
      <c r="B20" s="10">
        <v>657</v>
      </c>
      <c r="C20" s="11">
        <v>353</v>
      </c>
      <c r="D20" s="11">
        <v>304</v>
      </c>
      <c r="E20" s="7"/>
      <c r="F20" s="16">
        <v>58</v>
      </c>
      <c r="G20" s="11">
        <v>1124</v>
      </c>
      <c r="H20" s="11">
        <v>573</v>
      </c>
      <c r="I20" s="11">
        <v>551</v>
      </c>
    </row>
    <row r="21" spans="1:9" s="8" customFormat="1" ht="13.5">
      <c r="A21" s="16">
        <v>14</v>
      </c>
      <c r="B21" s="10">
        <v>690</v>
      </c>
      <c r="C21" s="11">
        <v>354</v>
      </c>
      <c r="D21" s="11">
        <v>336</v>
      </c>
      <c r="E21" s="7"/>
      <c r="F21" s="16">
        <v>59</v>
      </c>
      <c r="G21" s="11">
        <v>1291</v>
      </c>
      <c r="H21" s="11">
        <v>680</v>
      </c>
      <c r="I21" s="11">
        <v>611</v>
      </c>
    </row>
    <row r="22" spans="1:9" s="8" customFormat="1" ht="13.5">
      <c r="A22" s="5" t="s">
        <v>21</v>
      </c>
      <c r="B22" s="6">
        <v>3551</v>
      </c>
      <c r="C22" s="6">
        <v>1841</v>
      </c>
      <c r="D22" s="6">
        <v>1710</v>
      </c>
      <c r="E22" s="7"/>
      <c r="F22" s="5" t="s">
        <v>22</v>
      </c>
      <c r="G22" s="6">
        <v>4629</v>
      </c>
      <c r="H22" s="6">
        <v>2287</v>
      </c>
      <c r="I22" s="6">
        <v>2342</v>
      </c>
    </row>
    <row r="23" spans="1:9" s="8" customFormat="1" ht="13.5">
      <c r="A23" s="16">
        <v>15</v>
      </c>
      <c r="B23" s="10">
        <v>662</v>
      </c>
      <c r="C23" s="11">
        <v>332</v>
      </c>
      <c r="D23" s="11">
        <v>330</v>
      </c>
      <c r="E23" s="7"/>
      <c r="F23" s="16">
        <v>60</v>
      </c>
      <c r="G23" s="11">
        <v>1265</v>
      </c>
      <c r="H23" s="11">
        <v>628</v>
      </c>
      <c r="I23" s="11">
        <v>637</v>
      </c>
    </row>
    <row r="24" spans="1:9" s="8" customFormat="1" ht="13.5">
      <c r="A24" s="16">
        <v>16</v>
      </c>
      <c r="B24" s="10">
        <v>671</v>
      </c>
      <c r="C24" s="11">
        <v>355</v>
      </c>
      <c r="D24" s="11">
        <v>316</v>
      </c>
      <c r="E24" s="7"/>
      <c r="F24" s="16">
        <v>61</v>
      </c>
      <c r="G24" s="11">
        <v>1142</v>
      </c>
      <c r="H24" s="11">
        <v>581</v>
      </c>
      <c r="I24" s="11">
        <v>561</v>
      </c>
    </row>
    <row r="25" spans="1:9" s="8" customFormat="1" ht="13.5">
      <c r="A25" s="16">
        <v>17</v>
      </c>
      <c r="B25" s="10">
        <v>719</v>
      </c>
      <c r="C25" s="11">
        <v>374</v>
      </c>
      <c r="D25" s="11">
        <v>345</v>
      </c>
      <c r="E25" s="7"/>
      <c r="F25" s="16">
        <v>62</v>
      </c>
      <c r="G25" s="11">
        <v>718</v>
      </c>
      <c r="H25" s="11">
        <v>357</v>
      </c>
      <c r="I25" s="11">
        <v>361</v>
      </c>
    </row>
    <row r="26" spans="1:9" s="8" customFormat="1" ht="13.5">
      <c r="A26" s="16">
        <v>18</v>
      </c>
      <c r="B26" s="10">
        <v>753</v>
      </c>
      <c r="C26" s="11">
        <v>385</v>
      </c>
      <c r="D26" s="11">
        <v>368</v>
      </c>
      <c r="E26" s="7"/>
      <c r="F26" s="16">
        <v>63</v>
      </c>
      <c r="G26" s="11">
        <v>656</v>
      </c>
      <c r="H26" s="11">
        <v>334</v>
      </c>
      <c r="I26" s="11">
        <v>322</v>
      </c>
    </row>
    <row r="27" spans="1:9" s="8" customFormat="1" ht="13.5">
      <c r="A27" s="16">
        <v>19</v>
      </c>
      <c r="B27" s="10">
        <v>746</v>
      </c>
      <c r="C27" s="11">
        <v>395</v>
      </c>
      <c r="D27" s="11">
        <v>351</v>
      </c>
      <c r="E27" s="7"/>
      <c r="F27" s="16">
        <v>64</v>
      </c>
      <c r="G27" s="11">
        <v>848</v>
      </c>
      <c r="H27" s="11">
        <v>387</v>
      </c>
      <c r="I27" s="11">
        <v>461</v>
      </c>
    </row>
    <row r="28" spans="1:9" s="8" customFormat="1" ht="13.5">
      <c r="A28" s="5" t="s">
        <v>23</v>
      </c>
      <c r="B28" s="6">
        <v>2761</v>
      </c>
      <c r="C28" s="6">
        <v>1341</v>
      </c>
      <c r="D28" s="6">
        <v>1420</v>
      </c>
      <c r="E28" s="7"/>
      <c r="F28" s="5" t="s">
        <v>24</v>
      </c>
      <c r="G28" s="6">
        <v>3863</v>
      </c>
      <c r="H28" s="6">
        <v>1848</v>
      </c>
      <c r="I28" s="6">
        <v>2015</v>
      </c>
    </row>
    <row r="29" spans="1:9" s="8" customFormat="1" ht="13.5">
      <c r="A29" s="16">
        <v>20</v>
      </c>
      <c r="B29" s="10">
        <v>729</v>
      </c>
      <c r="C29" s="11">
        <v>376</v>
      </c>
      <c r="D29" s="11">
        <v>353</v>
      </c>
      <c r="E29" s="7"/>
      <c r="F29" s="16">
        <v>65</v>
      </c>
      <c r="G29" s="11">
        <v>884</v>
      </c>
      <c r="H29" s="11">
        <v>432</v>
      </c>
      <c r="I29" s="11">
        <v>452</v>
      </c>
    </row>
    <row r="30" spans="1:9" s="8" customFormat="1" ht="13.5">
      <c r="A30" s="16">
        <v>21</v>
      </c>
      <c r="B30" s="10">
        <v>659</v>
      </c>
      <c r="C30" s="11">
        <v>315</v>
      </c>
      <c r="D30" s="11">
        <v>344</v>
      </c>
      <c r="E30" s="7"/>
      <c r="F30" s="16">
        <v>66</v>
      </c>
      <c r="G30" s="11">
        <v>840</v>
      </c>
      <c r="H30" s="11">
        <v>407</v>
      </c>
      <c r="I30" s="11">
        <v>433</v>
      </c>
    </row>
    <row r="31" spans="1:9" s="8" customFormat="1" ht="13.5">
      <c r="A31" s="16">
        <v>22</v>
      </c>
      <c r="B31" s="10">
        <v>450</v>
      </c>
      <c r="C31" s="11">
        <v>218</v>
      </c>
      <c r="D31" s="11">
        <v>232</v>
      </c>
      <c r="E31" s="7"/>
      <c r="F31" s="16">
        <v>67</v>
      </c>
      <c r="G31" s="11">
        <v>807</v>
      </c>
      <c r="H31" s="11">
        <v>392</v>
      </c>
      <c r="I31" s="11">
        <v>415</v>
      </c>
    </row>
    <row r="32" spans="1:9" s="8" customFormat="1" ht="13.5">
      <c r="A32" s="16">
        <v>23</v>
      </c>
      <c r="B32" s="10">
        <v>423</v>
      </c>
      <c r="C32" s="11">
        <v>205</v>
      </c>
      <c r="D32" s="11">
        <v>218</v>
      </c>
      <c r="E32" s="7"/>
      <c r="F32" s="16">
        <v>68</v>
      </c>
      <c r="G32" s="11">
        <v>736</v>
      </c>
      <c r="H32" s="11">
        <v>347</v>
      </c>
      <c r="I32" s="11">
        <v>389</v>
      </c>
    </row>
    <row r="33" spans="1:9" s="8" customFormat="1" ht="13.5">
      <c r="A33" s="16">
        <v>24</v>
      </c>
      <c r="B33" s="10">
        <v>500</v>
      </c>
      <c r="C33" s="11">
        <v>227</v>
      </c>
      <c r="D33" s="11">
        <v>273</v>
      </c>
      <c r="E33" s="7"/>
      <c r="F33" s="16">
        <v>69</v>
      </c>
      <c r="G33" s="11">
        <v>596</v>
      </c>
      <c r="H33" s="11">
        <v>270</v>
      </c>
      <c r="I33" s="11">
        <v>326</v>
      </c>
    </row>
    <row r="34" spans="1:9" s="8" customFormat="1" ht="13.5">
      <c r="A34" s="5" t="s">
        <v>25</v>
      </c>
      <c r="B34" s="6">
        <v>3386</v>
      </c>
      <c r="C34" s="6">
        <v>1745</v>
      </c>
      <c r="D34" s="6">
        <v>1641</v>
      </c>
      <c r="E34" s="7"/>
      <c r="F34" s="5" t="s">
        <v>26</v>
      </c>
      <c r="G34" s="6">
        <v>3454</v>
      </c>
      <c r="H34" s="6">
        <v>1530</v>
      </c>
      <c r="I34" s="6">
        <v>1924</v>
      </c>
    </row>
    <row r="35" spans="1:9" s="8" customFormat="1" ht="13.5">
      <c r="A35" s="16">
        <v>25</v>
      </c>
      <c r="B35" s="10">
        <v>534</v>
      </c>
      <c r="C35" s="11">
        <v>260</v>
      </c>
      <c r="D35" s="11">
        <v>274</v>
      </c>
      <c r="E35" s="7"/>
      <c r="F35" s="16">
        <v>70</v>
      </c>
      <c r="G35" s="11">
        <v>626</v>
      </c>
      <c r="H35" s="11">
        <v>289</v>
      </c>
      <c r="I35" s="11">
        <v>337</v>
      </c>
    </row>
    <row r="36" spans="1:9" s="8" customFormat="1" ht="13.5">
      <c r="A36" s="16">
        <v>26</v>
      </c>
      <c r="B36" s="10">
        <v>603</v>
      </c>
      <c r="C36" s="11">
        <v>317</v>
      </c>
      <c r="D36" s="11">
        <v>286</v>
      </c>
      <c r="E36" s="7"/>
      <c r="F36" s="16">
        <v>71</v>
      </c>
      <c r="G36" s="11">
        <v>771</v>
      </c>
      <c r="H36" s="11">
        <v>367</v>
      </c>
      <c r="I36" s="11">
        <v>404</v>
      </c>
    </row>
    <row r="37" spans="1:9" s="8" customFormat="1" ht="13.5">
      <c r="A37" s="16">
        <v>27</v>
      </c>
      <c r="B37" s="10">
        <v>720</v>
      </c>
      <c r="C37" s="11">
        <v>393</v>
      </c>
      <c r="D37" s="11">
        <v>327</v>
      </c>
      <c r="E37" s="7"/>
      <c r="F37" s="16">
        <v>72</v>
      </c>
      <c r="G37" s="11">
        <v>682</v>
      </c>
      <c r="H37" s="11">
        <v>302</v>
      </c>
      <c r="I37" s="11">
        <v>380</v>
      </c>
    </row>
    <row r="38" spans="1:9" s="8" customFormat="1" ht="13.5">
      <c r="A38" s="16">
        <v>28</v>
      </c>
      <c r="B38" s="10">
        <v>759</v>
      </c>
      <c r="C38" s="11">
        <v>396</v>
      </c>
      <c r="D38" s="11">
        <v>363</v>
      </c>
      <c r="E38" s="7"/>
      <c r="F38" s="16">
        <v>73</v>
      </c>
      <c r="G38" s="11">
        <v>730</v>
      </c>
      <c r="H38" s="11">
        <v>299</v>
      </c>
      <c r="I38" s="11">
        <v>431</v>
      </c>
    </row>
    <row r="39" spans="1:9" s="8" customFormat="1" ht="13.5">
      <c r="A39" s="16">
        <v>29</v>
      </c>
      <c r="B39" s="10">
        <v>770</v>
      </c>
      <c r="C39" s="11">
        <v>379</v>
      </c>
      <c r="D39" s="11">
        <v>391</v>
      </c>
      <c r="E39" s="7"/>
      <c r="F39" s="16">
        <v>74</v>
      </c>
      <c r="G39" s="11">
        <v>645</v>
      </c>
      <c r="H39" s="11">
        <v>273</v>
      </c>
      <c r="I39" s="11">
        <v>372</v>
      </c>
    </row>
    <row r="40" spans="1:9" s="8" customFormat="1" ht="13.5">
      <c r="A40" s="5" t="s">
        <v>27</v>
      </c>
      <c r="B40" s="6">
        <v>4623</v>
      </c>
      <c r="C40" s="6">
        <v>2389</v>
      </c>
      <c r="D40" s="6">
        <v>2234</v>
      </c>
      <c r="E40" s="7"/>
      <c r="F40" s="5" t="s">
        <v>28</v>
      </c>
      <c r="G40" s="6">
        <v>3426</v>
      </c>
      <c r="H40" s="6">
        <v>1525</v>
      </c>
      <c r="I40" s="6">
        <v>1901</v>
      </c>
    </row>
    <row r="41" spans="1:9" s="8" customFormat="1" ht="13.5">
      <c r="A41" s="16">
        <v>30</v>
      </c>
      <c r="B41" s="10">
        <v>802</v>
      </c>
      <c r="C41" s="11">
        <v>432</v>
      </c>
      <c r="D41" s="11">
        <v>370</v>
      </c>
      <c r="E41" s="7"/>
      <c r="F41" s="16">
        <v>75</v>
      </c>
      <c r="G41" s="11">
        <v>725</v>
      </c>
      <c r="H41" s="11">
        <v>302</v>
      </c>
      <c r="I41" s="11">
        <v>423</v>
      </c>
    </row>
    <row r="42" spans="1:9" s="8" customFormat="1" ht="13.5">
      <c r="A42" s="16">
        <v>31</v>
      </c>
      <c r="B42" s="10">
        <v>866</v>
      </c>
      <c r="C42" s="11">
        <v>438</v>
      </c>
      <c r="D42" s="11">
        <v>428</v>
      </c>
      <c r="E42" s="7"/>
      <c r="F42" s="16">
        <v>76</v>
      </c>
      <c r="G42" s="11">
        <v>730</v>
      </c>
      <c r="H42" s="11">
        <v>330</v>
      </c>
      <c r="I42" s="11">
        <v>400</v>
      </c>
    </row>
    <row r="43" spans="1:9" s="8" customFormat="1" ht="13.5">
      <c r="A43" s="16">
        <v>32</v>
      </c>
      <c r="B43" s="10">
        <v>965</v>
      </c>
      <c r="C43" s="11">
        <v>516</v>
      </c>
      <c r="D43" s="11">
        <v>449</v>
      </c>
      <c r="E43" s="7"/>
      <c r="F43" s="16">
        <v>77</v>
      </c>
      <c r="G43" s="11">
        <v>692</v>
      </c>
      <c r="H43" s="11">
        <v>320</v>
      </c>
      <c r="I43" s="11">
        <v>372</v>
      </c>
    </row>
    <row r="44" spans="1:9" s="8" customFormat="1" ht="13.5">
      <c r="A44" s="16">
        <v>33</v>
      </c>
      <c r="B44" s="10">
        <v>986</v>
      </c>
      <c r="C44" s="11">
        <v>517</v>
      </c>
      <c r="D44" s="11">
        <v>469</v>
      </c>
      <c r="E44" s="7"/>
      <c r="F44" s="16">
        <v>78</v>
      </c>
      <c r="G44" s="11">
        <v>668</v>
      </c>
      <c r="H44" s="11">
        <v>297</v>
      </c>
      <c r="I44" s="11">
        <v>371</v>
      </c>
    </row>
    <row r="45" spans="1:9" s="8" customFormat="1" ht="13.5">
      <c r="A45" s="16">
        <v>34</v>
      </c>
      <c r="B45" s="10">
        <v>1004</v>
      </c>
      <c r="C45" s="11">
        <v>486</v>
      </c>
      <c r="D45" s="11">
        <v>518</v>
      </c>
      <c r="E45" s="7"/>
      <c r="F45" s="16">
        <v>79</v>
      </c>
      <c r="G45" s="11">
        <v>611</v>
      </c>
      <c r="H45" s="11">
        <v>276</v>
      </c>
      <c r="I45" s="11">
        <v>335</v>
      </c>
    </row>
    <row r="46" spans="1:9" s="8" customFormat="1" ht="13.5">
      <c r="A46" s="5" t="s">
        <v>29</v>
      </c>
      <c r="B46" s="6">
        <v>4912</v>
      </c>
      <c r="C46" s="6">
        <v>2516</v>
      </c>
      <c r="D46" s="6">
        <v>2396</v>
      </c>
      <c r="E46" s="7"/>
      <c r="F46" s="5" t="s">
        <v>30</v>
      </c>
      <c r="G46" s="6">
        <v>2508</v>
      </c>
      <c r="H46" s="6">
        <v>952</v>
      </c>
      <c r="I46" s="6">
        <v>1556</v>
      </c>
    </row>
    <row r="47" spans="1:9" s="8" customFormat="1" ht="13.5">
      <c r="A47" s="16">
        <v>35</v>
      </c>
      <c r="B47" s="10">
        <v>1072</v>
      </c>
      <c r="C47" s="11">
        <v>551</v>
      </c>
      <c r="D47" s="11">
        <v>521</v>
      </c>
      <c r="E47" s="7"/>
      <c r="F47" s="16">
        <v>80</v>
      </c>
      <c r="G47" s="11">
        <v>622</v>
      </c>
      <c r="H47" s="11">
        <v>244</v>
      </c>
      <c r="I47" s="11">
        <v>378</v>
      </c>
    </row>
    <row r="48" spans="1:9" s="8" customFormat="1" ht="13.5">
      <c r="A48" s="16">
        <v>36</v>
      </c>
      <c r="B48" s="10">
        <v>1025</v>
      </c>
      <c r="C48" s="11">
        <v>517</v>
      </c>
      <c r="D48" s="11">
        <v>508</v>
      </c>
      <c r="E48" s="7"/>
      <c r="F48" s="16">
        <v>81</v>
      </c>
      <c r="G48" s="11">
        <v>501</v>
      </c>
      <c r="H48" s="11">
        <v>199</v>
      </c>
      <c r="I48" s="11">
        <v>302</v>
      </c>
    </row>
    <row r="49" spans="1:9" s="8" customFormat="1" ht="13.5">
      <c r="A49" s="16">
        <v>37</v>
      </c>
      <c r="B49" s="10">
        <v>994</v>
      </c>
      <c r="C49" s="11">
        <v>517</v>
      </c>
      <c r="D49" s="11">
        <v>477</v>
      </c>
      <c r="E49" s="7"/>
      <c r="F49" s="16">
        <v>82</v>
      </c>
      <c r="G49" s="11">
        <v>499</v>
      </c>
      <c r="H49" s="11">
        <v>198</v>
      </c>
      <c r="I49" s="11">
        <v>301</v>
      </c>
    </row>
    <row r="50" spans="1:9" s="8" customFormat="1" ht="13.5">
      <c r="A50" s="16">
        <v>38</v>
      </c>
      <c r="B50" s="10">
        <v>890</v>
      </c>
      <c r="C50" s="11">
        <v>441</v>
      </c>
      <c r="D50" s="11">
        <v>449</v>
      </c>
      <c r="E50" s="7"/>
      <c r="F50" s="16">
        <v>83</v>
      </c>
      <c r="G50" s="11">
        <v>487</v>
      </c>
      <c r="H50" s="11">
        <v>175</v>
      </c>
      <c r="I50" s="11">
        <v>312</v>
      </c>
    </row>
    <row r="51" spans="1:9" s="8" customFormat="1" ht="13.5">
      <c r="A51" s="16">
        <v>39</v>
      </c>
      <c r="B51" s="10">
        <v>931</v>
      </c>
      <c r="C51" s="11">
        <v>490</v>
      </c>
      <c r="D51" s="11">
        <v>441</v>
      </c>
      <c r="E51" s="7"/>
      <c r="F51" s="16">
        <v>84</v>
      </c>
      <c r="G51" s="11">
        <v>399</v>
      </c>
      <c r="H51" s="11">
        <v>136</v>
      </c>
      <c r="I51" s="11">
        <v>263</v>
      </c>
    </row>
    <row r="52" spans="1:9" s="8" customFormat="1" ht="13.5">
      <c r="A52" s="5" t="s">
        <v>31</v>
      </c>
      <c r="B52" s="6">
        <v>4316</v>
      </c>
      <c r="C52" s="6">
        <v>2187</v>
      </c>
      <c r="D52" s="6">
        <v>2129</v>
      </c>
      <c r="E52" s="7"/>
      <c r="F52" s="5" t="s">
        <v>32</v>
      </c>
      <c r="G52" s="6">
        <v>1324</v>
      </c>
      <c r="H52" s="6">
        <v>358</v>
      </c>
      <c r="I52" s="6">
        <v>966</v>
      </c>
    </row>
    <row r="53" spans="1:9" s="8" customFormat="1" ht="13.5">
      <c r="A53" s="16">
        <v>40</v>
      </c>
      <c r="B53" s="10">
        <v>941</v>
      </c>
      <c r="C53" s="11">
        <v>484</v>
      </c>
      <c r="D53" s="11">
        <v>457</v>
      </c>
      <c r="E53" s="7"/>
      <c r="F53" s="16">
        <v>85</v>
      </c>
      <c r="G53" s="11">
        <v>305</v>
      </c>
      <c r="H53" s="11">
        <v>85</v>
      </c>
      <c r="I53" s="11">
        <v>220</v>
      </c>
    </row>
    <row r="54" spans="1:9" s="8" customFormat="1" ht="13.5">
      <c r="A54" s="16">
        <v>41</v>
      </c>
      <c r="B54" s="10">
        <v>960</v>
      </c>
      <c r="C54" s="11">
        <v>482</v>
      </c>
      <c r="D54" s="11">
        <v>478</v>
      </c>
      <c r="E54" s="7"/>
      <c r="F54" s="16">
        <v>86</v>
      </c>
      <c r="G54" s="11">
        <v>280</v>
      </c>
      <c r="H54" s="11">
        <v>63</v>
      </c>
      <c r="I54" s="11">
        <v>217</v>
      </c>
    </row>
    <row r="55" spans="1:9" s="8" customFormat="1" ht="13.5">
      <c r="A55" s="16">
        <v>42</v>
      </c>
      <c r="B55" s="10">
        <v>615</v>
      </c>
      <c r="C55" s="11">
        <v>309</v>
      </c>
      <c r="D55" s="11">
        <v>306</v>
      </c>
      <c r="E55" s="7"/>
      <c r="F55" s="16">
        <v>87</v>
      </c>
      <c r="G55" s="11">
        <v>286</v>
      </c>
      <c r="H55" s="11">
        <v>87</v>
      </c>
      <c r="I55" s="11">
        <v>199</v>
      </c>
    </row>
    <row r="56" spans="1:9" s="8" customFormat="1" ht="13.5">
      <c r="A56" s="16">
        <v>43</v>
      </c>
      <c r="B56" s="10">
        <v>901</v>
      </c>
      <c r="C56" s="11">
        <v>469</v>
      </c>
      <c r="D56" s="11">
        <v>432</v>
      </c>
      <c r="E56" s="7"/>
      <c r="F56" s="16">
        <v>88</v>
      </c>
      <c r="G56" s="11">
        <v>233</v>
      </c>
      <c r="H56" s="11">
        <v>60</v>
      </c>
      <c r="I56" s="11">
        <v>173</v>
      </c>
    </row>
    <row r="57" spans="1:9" s="8" customFormat="1" ht="13.5">
      <c r="A57" s="16">
        <v>44</v>
      </c>
      <c r="B57" s="10">
        <v>899</v>
      </c>
      <c r="C57" s="11">
        <v>443</v>
      </c>
      <c r="D57" s="11">
        <v>456</v>
      </c>
      <c r="E57" s="7"/>
      <c r="F57" s="16">
        <v>89</v>
      </c>
      <c r="G57" s="11">
        <v>220</v>
      </c>
      <c r="H57" s="11">
        <v>63</v>
      </c>
      <c r="I57" s="11">
        <v>157</v>
      </c>
    </row>
    <row r="58" spans="1:9" s="8" customFormat="1" ht="13.5" customHeight="1">
      <c r="A58" s="12" t="s">
        <v>10</v>
      </c>
      <c r="B58" s="21" t="s">
        <v>35</v>
      </c>
      <c r="C58" s="21"/>
      <c r="D58" s="21"/>
      <c r="E58" s="7"/>
      <c r="F58" s="5" t="s">
        <v>0</v>
      </c>
      <c r="G58" s="6">
        <v>703</v>
      </c>
      <c r="H58" s="13">
        <v>158</v>
      </c>
      <c r="I58" s="13">
        <v>545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B4+B10+B16+B22+B28+B34+B40+B46+B52+G4+G10+G16+G22+G28+G34+G40+G46+G52+G58+135</f>
        <v>68136</v>
      </c>
      <c r="H59" s="15">
        <f>C4+C10+C16+C22+C28+C34+C40+C46+C52+H4+H10+H16+H22+H28+H34+H40+H46+H52+H58+96</f>
        <v>33480</v>
      </c>
      <c r="I59" s="15">
        <f>D4+D10+D16+D22+D28+D34+D40+D46+D52+I4+I10+I16+I22+I28+I34+I40+I46+I52+I58+39</f>
        <v>34656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36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1316</v>
      </c>
      <c r="C4" s="6">
        <v>709</v>
      </c>
      <c r="D4" s="6">
        <v>607</v>
      </c>
      <c r="E4" s="7"/>
      <c r="F4" s="5" t="s">
        <v>16</v>
      </c>
      <c r="G4" s="6">
        <v>1986</v>
      </c>
      <c r="H4" s="6">
        <v>1029</v>
      </c>
      <c r="I4" s="6">
        <v>957</v>
      </c>
      <c r="K4" s="9"/>
    </row>
    <row r="5" spans="1:9" s="8" customFormat="1" ht="13.5">
      <c r="A5" s="16">
        <v>0</v>
      </c>
      <c r="B5" s="10">
        <v>273</v>
      </c>
      <c r="C5" s="11">
        <v>147</v>
      </c>
      <c r="D5" s="11">
        <v>126</v>
      </c>
      <c r="E5" s="7"/>
      <c r="F5" s="16">
        <v>45</v>
      </c>
      <c r="G5" s="11">
        <v>396</v>
      </c>
      <c r="H5" s="11">
        <v>199</v>
      </c>
      <c r="I5" s="11">
        <v>197</v>
      </c>
    </row>
    <row r="6" spans="1:9" s="8" customFormat="1" ht="13.5">
      <c r="A6" s="16">
        <v>1</v>
      </c>
      <c r="B6" s="10">
        <v>247</v>
      </c>
      <c r="C6" s="11">
        <v>145</v>
      </c>
      <c r="D6" s="11">
        <v>102</v>
      </c>
      <c r="E6" s="7"/>
      <c r="F6" s="16">
        <v>46</v>
      </c>
      <c r="G6" s="11">
        <v>391</v>
      </c>
      <c r="H6" s="11">
        <v>194</v>
      </c>
      <c r="I6" s="11">
        <v>197</v>
      </c>
    </row>
    <row r="7" spans="1:9" s="8" customFormat="1" ht="13.5">
      <c r="A7" s="16">
        <v>2</v>
      </c>
      <c r="B7" s="10">
        <v>291</v>
      </c>
      <c r="C7" s="11">
        <v>146</v>
      </c>
      <c r="D7" s="11">
        <v>145</v>
      </c>
      <c r="E7" s="7"/>
      <c r="F7" s="16">
        <v>47</v>
      </c>
      <c r="G7" s="11">
        <v>385</v>
      </c>
      <c r="H7" s="11">
        <v>200</v>
      </c>
      <c r="I7" s="11">
        <v>185</v>
      </c>
    </row>
    <row r="8" spans="1:9" s="8" customFormat="1" ht="13.5">
      <c r="A8" s="16">
        <v>3</v>
      </c>
      <c r="B8" s="10">
        <v>253</v>
      </c>
      <c r="C8" s="11">
        <v>138</v>
      </c>
      <c r="D8" s="11">
        <v>115</v>
      </c>
      <c r="E8" s="7"/>
      <c r="F8" s="16">
        <v>48</v>
      </c>
      <c r="G8" s="11">
        <v>409</v>
      </c>
      <c r="H8" s="11">
        <v>222</v>
      </c>
      <c r="I8" s="11">
        <v>187</v>
      </c>
    </row>
    <row r="9" spans="1:9" s="8" customFormat="1" ht="13.5">
      <c r="A9" s="16">
        <v>4</v>
      </c>
      <c r="B9" s="10">
        <v>252</v>
      </c>
      <c r="C9" s="11">
        <v>133</v>
      </c>
      <c r="D9" s="11">
        <v>119</v>
      </c>
      <c r="E9" s="7"/>
      <c r="F9" s="16">
        <v>49</v>
      </c>
      <c r="G9" s="11">
        <v>405</v>
      </c>
      <c r="H9" s="11">
        <v>214</v>
      </c>
      <c r="I9" s="11">
        <v>191</v>
      </c>
    </row>
    <row r="10" spans="1:9" s="8" customFormat="1" ht="13.5">
      <c r="A10" s="5" t="s">
        <v>17</v>
      </c>
      <c r="B10" s="6">
        <v>1443</v>
      </c>
      <c r="C10" s="6">
        <v>781</v>
      </c>
      <c r="D10" s="6">
        <v>662</v>
      </c>
      <c r="E10" s="7"/>
      <c r="F10" s="5" t="s">
        <v>18</v>
      </c>
      <c r="G10" s="6">
        <v>2076</v>
      </c>
      <c r="H10" s="6">
        <v>1089</v>
      </c>
      <c r="I10" s="6">
        <v>987</v>
      </c>
    </row>
    <row r="11" spans="1:9" s="8" customFormat="1" ht="13.5">
      <c r="A11" s="16">
        <v>5</v>
      </c>
      <c r="B11" s="10">
        <v>292</v>
      </c>
      <c r="C11" s="11">
        <v>162</v>
      </c>
      <c r="D11" s="11">
        <v>130</v>
      </c>
      <c r="E11" s="7"/>
      <c r="F11" s="16">
        <v>50</v>
      </c>
      <c r="G11" s="11">
        <v>450</v>
      </c>
      <c r="H11" s="11">
        <v>240</v>
      </c>
      <c r="I11" s="11">
        <v>210</v>
      </c>
    </row>
    <row r="12" spans="1:9" s="8" customFormat="1" ht="13.5">
      <c r="A12" s="16">
        <v>6</v>
      </c>
      <c r="B12" s="10">
        <v>290</v>
      </c>
      <c r="C12" s="11">
        <v>157</v>
      </c>
      <c r="D12" s="11">
        <v>133</v>
      </c>
      <c r="E12" s="7"/>
      <c r="F12" s="16">
        <v>51</v>
      </c>
      <c r="G12" s="11">
        <v>392</v>
      </c>
      <c r="H12" s="11">
        <v>208</v>
      </c>
      <c r="I12" s="11">
        <v>184</v>
      </c>
    </row>
    <row r="13" spans="1:9" s="8" customFormat="1" ht="13.5">
      <c r="A13" s="16">
        <v>7</v>
      </c>
      <c r="B13" s="10">
        <v>274</v>
      </c>
      <c r="C13" s="11">
        <v>145</v>
      </c>
      <c r="D13" s="11">
        <v>129</v>
      </c>
      <c r="E13" s="7"/>
      <c r="F13" s="16">
        <v>52</v>
      </c>
      <c r="G13" s="11">
        <v>391</v>
      </c>
      <c r="H13" s="11">
        <v>209</v>
      </c>
      <c r="I13" s="11">
        <v>182</v>
      </c>
    </row>
    <row r="14" spans="1:9" s="8" customFormat="1" ht="13.5">
      <c r="A14" s="16">
        <v>8</v>
      </c>
      <c r="B14" s="10">
        <v>298</v>
      </c>
      <c r="C14" s="11">
        <v>154</v>
      </c>
      <c r="D14" s="11">
        <v>144</v>
      </c>
      <c r="E14" s="7"/>
      <c r="F14" s="16">
        <v>53</v>
      </c>
      <c r="G14" s="11">
        <v>458</v>
      </c>
      <c r="H14" s="11">
        <v>238</v>
      </c>
      <c r="I14" s="11">
        <v>220</v>
      </c>
    </row>
    <row r="15" spans="1:9" s="8" customFormat="1" ht="13.5">
      <c r="A15" s="16">
        <v>9</v>
      </c>
      <c r="B15" s="10">
        <v>289</v>
      </c>
      <c r="C15" s="11">
        <v>163</v>
      </c>
      <c r="D15" s="11">
        <v>126</v>
      </c>
      <c r="E15" s="7"/>
      <c r="F15" s="16">
        <v>54</v>
      </c>
      <c r="G15" s="11">
        <v>385</v>
      </c>
      <c r="H15" s="11">
        <v>194</v>
      </c>
      <c r="I15" s="11">
        <v>191</v>
      </c>
    </row>
    <row r="16" spans="1:9" s="8" customFormat="1" ht="13.5">
      <c r="A16" s="5" t="s">
        <v>19</v>
      </c>
      <c r="B16" s="6">
        <v>1678</v>
      </c>
      <c r="C16" s="6">
        <v>878</v>
      </c>
      <c r="D16" s="6">
        <v>800</v>
      </c>
      <c r="E16" s="7"/>
      <c r="F16" s="5" t="s">
        <v>20</v>
      </c>
      <c r="G16" s="6">
        <v>2410</v>
      </c>
      <c r="H16" s="6">
        <v>1246</v>
      </c>
      <c r="I16" s="6">
        <v>1164</v>
      </c>
    </row>
    <row r="17" spans="1:9" s="8" customFormat="1" ht="13.5">
      <c r="A17" s="16">
        <v>10</v>
      </c>
      <c r="B17" s="10">
        <v>332</v>
      </c>
      <c r="C17" s="11">
        <v>174</v>
      </c>
      <c r="D17" s="11">
        <v>158</v>
      </c>
      <c r="E17" s="7"/>
      <c r="F17" s="16">
        <v>55</v>
      </c>
      <c r="G17" s="11">
        <v>397</v>
      </c>
      <c r="H17" s="11">
        <v>208</v>
      </c>
      <c r="I17" s="11">
        <v>189</v>
      </c>
    </row>
    <row r="18" spans="1:9" s="8" customFormat="1" ht="13.5">
      <c r="A18" s="16">
        <v>11</v>
      </c>
      <c r="B18" s="10">
        <v>293</v>
      </c>
      <c r="C18" s="11">
        <v>146</v>
      </c>
      <c r="D18" s="11">
        <v>147</v>
      </c>
      <c r="E18" s="7"/>
      <c r="F18" s="16">
        <v>56</v>
      </c>
      <c r="G18" s="11">
        <v>458</v>
      </c>
      <c r="H18" s="11">
        <v>226</v>
      </c>
      <c r="I18" s="11">
        <v>232</v>
      </c>
    </row>
    <row r="19" spans="1:9" s="8" customFormat="1" ht="13.5">
      <c r="A19" s="16">
        <v>12</v>
      </c>
      <c r="B19" s="10">
        <v>349</v>
      </c>
      <c r="C19" s="11">
        <v>174</v>
      </c>
      <c r="D19" s="11">
        <v>175</v>
      </c>
      <c r="E19" s="7"/>
      <c r="F19" s="16">
        <v>57</v>
      </c>
      <c r="G19" s="11">
        <v>454</v>
      </c>
      <c r="H19" s="11">
        <v>224</v>
      </c>
      <c r="I19" s="11">
        <v>230</v>
      </c>
    </row>
    <row r="20" spans="1:9" s="8" customFormat="1" ht="13.5">
      <c r="A20" s="16">
        <v>13</v>
      </c>
      <c r="B20" s="10">
        <v>333</v>
      </c>
      <c r="C20" s="11">
        <v>186</v>
      </c>
      <c r="D20" s="11">
        <v>147</v>
      </c>
      <c r="E20" s="7"/>
      <c r="F20" s="16">
        <v>58</v>
      </c>
      <c r="G20" s="11">
        <v>513</v>
      </c>
      <c r="H20" s="11">
        <v>285</v>
      </c>
      <c r="I20" s="11">
        <v>228</v>
      </c>
    </row>
    <row r="21" spans="1:9" s="8" customFormat="1" ht="13.5">
      <c r="A21" s="16">
        <v>14</v>
      </c>
      <c r="B21" s="10">
        <v>371</v>
      </c>
      <c r="C21" s="11">
        <v>198</v>
      </c>
      <c r="D21" s="11">
        <v>173</v>
      </c>
      <c r="E21" s="7"/>
      <c r="F21" s="16">
        <v>59</v>
      </c>
      <c r="G21" s="11">
        <v>588</v>
      </c>
      <c r="H21" s="11">
        <v>303</v>
      </c>
      <c r="I21" s="11">
        <v>285</v>
      </c>
    </row>
    <row r="22" spans="1:9" s="8" customFormat="1" ht="13.5">
      <c r="A22" s="5" t="s">
        <v>21</v>
      </c>
      <c r="B22" s="6">
        <v>1741</v>
      </c>
      <c r="C22" s="6">
        <v>881</v>
      </c>
      <c r="D22" s="6">
        <v>860</v>
      </c>
      <c r="E22" s="7"/>
      <c r="F22" s="5" t="s">
        <v>22</v>
      </c>
      <c r="G22" s="6">
        <v>2202</v>
      </c>
      <c r="H22" s="6">
        <v>1094</v>
      </c>
      <c r="I22" s="6">
        <v>1108</v>
      </c>
    </row>
    <row r="23" spans="1:9" s="8" customFormat="1" ht="13.5">
      <c r="A23" s="16">
        <v>15</v>
      </c>
      <c r="B23" s="10">
        <v>339</v>
      </c>
      <c r="C23" s="11">
        <v>175</v>
      </c>
      <c r="D23" s="11">
        <v>164</v>
      </c>
      <c r="E23" s="7"/>
      <c r="F23" s="16">
        <v>60</v>
      </c>
      <c r="G23" s="11">
        <v>611</v>
      </c>
      <c r="H23" s="11">
        <v>306</v>
      </c>
      <c r="I23" s="11">
        <v>305</v>
      </c>
    </row>
    <row r="24" spans="1:9" s="8" customFormat="1" ht="13.5">
      <c r="A24" s="16">
        <v>16</v>
      </c>
      <c r="B24" s="10">
        <v>348</v>
      </c>
      <c r="C24" s="11">
        <v>170</v>
      </c>
      <c r="D24" s="11">
        <v>178</v>
      </c>
      <c r="E24" s="7"/>
      <c r="F24" s="16">
        <v>61</v>
      </c>
      <c r="G24" s="11">
        <v>521</v>
      </c>
      <c r="H24" s="11">
        <v>281</v>
      </c>
      <c r="I24" s="11">
        <v>240</v>
      </c>
    </row>
    <row r="25" spans="1:9" s="8" customFormat="1" ht="13.5">
      <c r="A25" s="16">
        <v>17</v>
      </c>
      <c r="B25" s="10">
        <v>344</v>
      </c>
      <c r="C25" s="11">
        <v>168</v>
      </c>
      <c r="D25" s="11">
        <v>176</v>
      </c>
      <c r="E25" s="7"/>
      <c r="F25" s="16">
        <v>62</v>
      </c>
      <c r="G25" s="11">
        <v>320</v>
      </c>
      <c r="H25" s="11">
        <v>154</v>
      </c>
      <c r="I25" s="11">
        <v>166</v>
      </c>
    </row>
    <row r="26" spans="1:9" s="8" customFormat="1" ht="13.5">
      <c r="A26" s="16">
        <v>18</v>
      </c>
      <c r="B26" s="10">
        <v>349</v>
      </c>
      <c r="C26" s="11">
        <v>173</v>
      </c>
      <c r="D26" s="11">
        <v>176</v>
      </c>
      <c r="E26" s="7"/>
      <c r="F26" s="16">
        <v>63</v>
      </c>
      <c r="G26" s="11">
        <v>296</v>
      </c>
      <c r="H26" s="11">
        <v>153</v>
      </c>
      <c r="I26" s="11">
        <v>143</v>
      </c>
    </row>
    <row r="27" spans="1:9" s="8" customFormat="1" ht="13.5">
      <c r="A27" s="16">
        <v>19</v>
      </c>
      <c r="B27" s="10">
        <v>361</v>
      </c>
      <c r="C27" s="11">
        <v>195</v>
      </c>
      <c r="D27" s="11">
        <v>166</v>
      </c>
      <c r="E27" s="7"/>
      <c r="F27" s="16">
        <v>64</v>
      </c>
      <c r="G27" s="11">
        <v>454</v>
      </c>
      <c r="H27" s="11">
        <v>200</v>
      </c>
      <c r="I27" s="11">
        <v>254</v>
      </c>
    </row>
    <row r="28" spans="1:9" s="8" customFormat="1" ht="13.5">
      <c r="A28" s="5" t="s">
        <v>23</v>
      </c>
      <c r="B28" s="6">
        <v>1043</v>
      </c>
      <c r="C28" s="6">
        <v>554</v>
      </c>
      <c r="D28" s="6">
        <v>489</v>
      </c>
      <c r="E28" s="7"/>
      <c r="F28" s="5" t="s">
        <v>24</v>
      </c>
      <c r="G28" s="6">
        <v>1884</v>
      </c>
      <c r="H28" s="6">
        <v>849</v>
      </c>
      <c r="I28" s="6">
        <v>1035</v>
      </c>
    </row>
    <row r="29" spans="1:9" s="8" customFormat="1" ht="13.5">
      <c r="A29" s="16">
        <v>20</v>
      </c>
      <c r="B29" s="10">
        <v>298</v>
      </c>
      <c r="C29" s="11">
        <v>151</v>
      </c>
      <c r="D29" s="11">
        <v>147</v>
      </c>
      <c r="E29" s="7"/>
      <c r="F29" s="16">
        <v>65</v>
      </c>
      <c r="G29" s="11">
        <v>432</v>
      </c>
      <c r="H29" s="11">
        <v>194</v>
      </c>
      <c r="I29" s="11">
        <v>238</v>
      </c>
    </row>
    <row r="30" spans="1:9" s="8" customFormat="1" ht="13.5">
      <c r="A30" s="16">
        <v>21</v>
      </c>
      <c r="B30" s="10">
        <v>283</v>
      </c>
      <c r="C30" s="11">
        <v>137</v>
      </c>
      <c r="D30" s="11">
        <v>146</v>
      </c>
      <c r="E30" s="7"/>
      <c r="F30" s="16">
        <v>66</v>
      </c>
      <c r="G30" s="11">
        <v>361</v>
      </c>
      <c r="H30" s="11">
        <v>176</v>
      </c>
      <c r="I30" s="11">
        <v>185</v>
      </c>
    </row>
    <row r="31" spans="1:9" s="8" customFormat="1" ht="13.5">
      <c r="A31" s="16">
        <v>22</v>
      </c>
      <c r="B31" s="10">
        <v>119</v>
      </c>
      <c r="C31" s="11">
        <v>58</v>
      </c>
      <c r="D31" s="11">
        <v>61</v>
      </c>
      <c r="E31" s="7"/>
      <c r="F31" s="16">
        <v>67</v>
      </c>
      <c r="G31" s="11">
        <v>435</v>
      </c>
      <c r="H31" s="11">
        <v>194</v>
      </c>
      <c r="I31" s="11">
        <v>241</v>
      </c>
    </row>
    <row r="32" spans="1:9" s="8" customFormat="1" ht="13.5">
      <c r="A32" s="16">
        <v>23</v>
      </c>
      <c r="B32" s="10">
        <v>144</v>
      </c>
      <c r="C32" s="11">
        <v>94</v>
      </c>
      <c r="D32" s="11">
        <v>50</v>
      </c>
      <c r="E32" s="7"/>
      <c r="F32" s="16">
        <v>68</v>
      </c>
      <c r="G32" s="11">
        <v>354</v>
      </c>
      <c r="H32" s="11">
        <v>149</v>
      </c>
      <c r="I32" s="11">
        <v>205</v>
      </c>
    </row>
    <row r="33" spans="1:9" s="8" customFormat="1" ht="13.5">
      <c r="A33" s="16">
        <v>24</v>
      </c>
      <c r="B33" s="10">
        <v>199</v>
      </c>
      <c r="C33" s="11">
        <v>114</v>
      </c>
      <c r="D33" s="11">
        <v>85</v>
      </c>
      <c r="E33" s="7"/>
      <c r="F33" s="16">
        <v>69</v>
      </c>
      <c r="G33" s="11">
        <v>302</v>
      </c>
      <c r="H33" s="11">
        <v>136</v>
      </c>
      <c r="I33" s="11">
        <v>166</v>
      </c>
    </row>
    <row r="34" spans="1:9" s="8" customFormat="1" ht="13.5">
      <c r="A34" s="5" t="s">
        <v>25</v>
      </c>
      <c r="B34" s="6">
        <v>1369</v>
      </c>
      <c r="C34" s="6">
        <v>750</v>
      </c>
      <c r="D34" s="6">
        <v>619</v>
      </c>
      <c r="E34" s="7"/>
      <c r="F34" s="5" t="s">
        <v>26</v>
      </c>
      <c r="G34" s="6">
        <v>1933</v>
      </c>
      <c r="H34" s="6">
        <v>862</v>
      </c>
      <c r="I34" s="6">
        <v>1071</v>
      </c>
    </row>
    <row r="35" spans="1:9" s="8" customFormat="1" ht="13.5">
      <c r="A35" s="16">
        <v>25</v>
      </c>
      <c r="B35" s="10">
        <v>232</v>
      </c>
      <c r="C35" s="11">
        <v>122</v>
      </c>
      <c r="D35" s="11">
        <v>110</v>
      </c>
      <c r="E35" s="7"/>
      <c r="F35" s="16">
        <v>70</v>
      </c>
      <c r="G35" s="11">
        <v>360</v>
      </c>
      <c r="H35" s="11">
        <v>159</v>
      </c>
      <c r="I35" s="11">
        <v>201</v>
      </c>
    </row>
    <row r="36" spans="1:9" s="8" customFormat="1" ht="13.5">
      <c r="A36" s="16">
        <v>26</v>
      </c>
      <c r="B36" s="10">
        <v>269</v>
      </c>
      <c r="C36" s="11">
        <v>126</v>
      </c>
      <c r="D36" s="11">
        <v>143</v>
      </c>
      <c r="E36" s="7"/>
      <c r="F36" s="16">
        <v>71</v>
      </c>
      <c r="G36" s="11">
        <v>428</v>
      </c>
      <c r="H36" s="11">
        <v>192</v>
      </c>
      <c r="I36" s="11">
        <v>236</v>
      </c>
    </row>
    <row r="37" spans="1:9" s="8" customFormat="1" ht="13.5">
      <c r="A37" s="16">
        <v>27</v>
      </c>
      <c r="B37" s="10">
        <v>267</v>
      </c>
      <c r="C37" s="11">
        <v>165</v>
      </c>
      <c r="D37" s="11">
        <v>102</v>
      </c>
      <c r="E37" s="7"/>
      <c r="F37" s="16">
        <v>72</v>
      </c>
      <c r="G37" s="11">
        <v>397</v>
      </c>
      <c r="H37" s="11">
        <v>178</v>
      </c>
      <c r="I37" s="11">
        <v>219</v>
      </c>
    </row>
    <row r="38" spans="1:9" s="8" customFormat="1" ht="13.5">
      <c r="A38" s="16">
        <v>28</v>
      </c>
      <c r="B38" s="10">
        <v>313</v>
      </c>
      <c r="C38" s="11">
        <v>166</v>
      </c>
      <c r="D38" s="11">
        <v>147</v>
      </c>
      <c r="E38" s="7"/>
      <c r="F38" s="16">
        <v>73</v>
      </c>
      <c r="G38" s="11">
        <v>402</v>
      </c>
      <c r="H38" s="11">
        <v>175</v>
      </c>
      <c r="I38" s="11">
        <v>227</v>
      </c>
    </row>
    <row r="39" spans="1:9" s="8" customFormat="1" ht="13.5">
      <c r="A39" s="16">
        <v>29</v>
      </c>
      <c r="B39" s="10">
        <v>288</v>
      </c>
      <c r="C39" s="11">
        <v>171</v>
      </c>
      <c r="D39" s="11">
        <v>117</v>
      </c>
      <c r="E39" s="7"/>
      <c r="F39" s="16">
        <v>74</v>
      </c>
      <c r="G39" s="11">
        <v>346</v>
      </c>
      <c r="H39" s="11">
        <v>158</v>
      </c>
      <c r="I39" s="11">
        <v>188</v>
      </c>
    </row>
    <row r="40" spans="1:9" s="8" customFormat="1" ht="13.5">
      <c r="A40" s="5" t="s">
        <v>27</v>
      </c>
      <c r="B40" s="6">
        <v>1816</v>
      </c>
      <c r="C40" s="6">
        <v>957</v>
      </c>
      <c r="D40" s="6">
        <v>859</v>
      </c>
      <c r="E40" s="7"/>
      <c r="F40" s="5" t="s">
        <v>28</v>
      </c>
      <c r="G40" s="6">
        <v>1947</v>
      </c>
      <c r="H40" s="6">
        <v>825</v>
      </c>
      <c r="I40" s="6">
        <v>1122</v>
      </c>
    </row>
    <row r="41" spans="1:9" s="8" customFormat="1" ht="13.5">
      <c r="A41" s="16">
        <v>30</v>
      </c>
      <c r="B41" s="10">
        <v>329</v>
      </c>
      <c r="C41" s="11">
        <v>178</v>
      </c>
      <c r="D41" s="11">
        <v>151</v>
      </c>
      <c r="E41" s="7"/>
      <c r="F41" s="16">
        <v>75</v>
      </c>
      <c r="G41" s="11">
        <v>427</v>
      </c>
      <c r="H41" s="11">
        <v>186</v>
      </c>
      <c r="I41" s="11">
        <v>241</v>
      </c>
    </row>
    <row r="42" spans="1:9" s="8" customFormat="1" ht="13.5">
      <c r="A42" s="16">
        <v>31</v>
      </c>
      <c r="B42" s="10">
        <v>324</v>
      </c>
      <c r="C42" s="11">
        <v>184</v>
      </c>
      <c r="D42" s="11">
        <v>140</v>
      </c>
      <c r="E42" s="7"/>
      <c r="F42" s="16">
        <v>76</v>
      </c>
      <c r="G42" s="11">
        <v>456</v>
      </c>
      <c r="H42" s="11">
        <v>185</v>
      </c>
      <c r="I42" s="11">
        <v>271</v>
      </c>
    </row>
    <row r="43" spans="1:9" s="8" customFormat="1" ht="13.5">
      <c r="A43" s="16">
        <v>32</v>
      </c>
      <c r="B43" s="10">
        <v>385</v>
      </c>
      <c r="C43" s="11">
        <v>207</v>
      </c>
      <c r="D43" s="11">
        <v>178</v>
      </c>
      <c r="E43" s="7"/>
      <c r="F43" s="16">
        <v>77</v>
      </c>
      <c r="G43" s="11">
        <v>344</v>
      </c>
      <c r="H43" s="11">
        <v>151</v>
      </c>
      <c r="I43" s="11">
        <v>193</v>
      </c>
    </row>
    <row r="44" spans="1:9" s="8" customFormat="1" ht="13.5">
      <c r="A44" s="16">
        <v>33</v>
      </c>
      <c r="B44" s="10">
        <v>381</v>
      </c>
      <c r="C44" s="11">
        <v>193</v>
      </c>
      <c r="D44" s="11">
        <v>188</v>
      </c>
      <c r="E44" s="7"/>
      <c r="F44" s="16">
        <v>78</v>
      </c>
      <c r="G44" s="11">
        <v>356</v>
      </c>
      <c r="H44" s="11">
        <v>162</v>
      </c>
      <c r="I44" s="11">
        <v>194</v>
      </c>
    </row>
    <row r="45" spans="1:9" s="8" customFormat="1" ht="13.5">
      <c r="A45" s="16">
        <v>34</v>
      </c>
      <c r="B45" s="10">
        <v>397</v>
      </c>
      <c r="C45" s="11">
        <v>195</v>
      </c>
      <c r="D45" s="11">
        <v>202</v>
      </c>
      <c r="E45" s="7"/>
      <c r="F45" s="16">
        <v>79</v>
      </c>
      <c r="G45" s="11">
        <v>364</v>
      </c>
      <c r="H45" s="11">
        <v>141</v>
      </c>
      <c r="I45" s="11">
        <v>223</v>
      </c>
    </row>
    <row r="46" spans="1:9" s="8" customFormat="1" ht="13.5">
      <c r="A46" s="5" t="s">
        <v>29</v>
      </c>
      <c r="B46" s="6">
        <v>1886</v>
      </c>
      <c r="C46" s="6">
        <v>961</v>
      </c>
      <c r="D46" s="6">
        <v>925</v>
      </c>
      <c r="E46" s="7"/>
      <c r="F46" s="5" t="s">
        <v>30</v>
      </c>
      <c r="G46" s="6">
        <v>1553</v>
      </c>
      <c r="H46" s="6">
        <v>603</v>
      </c>
      <c r="I46" s="6">
        <v>950</v>
      </c>
    </row>
    <row r="47" spans="1:9" s="8" customFormat="1" ht="13.5">
      <c r="A47" s="16">
        <v>35</v>
      </c>
      <c r="B47" s="10">
        <v>399</v>
      </c>
      <c r="C47" s="11">
        <v>209</v>
      </c>
      <c r="D47" s="11">
        <v>190</v>
      </c>
      <c r="E47" s="7"/>
      <c r="F47" s="16">
        <v>80</v>
      </c>
      <c r="G47" s="11">
        <v>369</v>
      </c>
      <c r="H47" s="11">
        <v>140</v>
      </c>
      <c r="I47" s="11">
        <v>229</v>
      </c>
    </row>
    <row r="48" spans="1:9" s="8" customFormat="1" ht="13.5">
      <c r="A48" s="16">
        <v>36</v>
      </c>
      <c r="B48" s="10">
        <v>359</v>
      </c>
      <c r="C48" s="11">
        <v>171</v>
      </c>
      <c r="D48" s="11">
        <v>188</v>
      </c>
      <c r="E48" s="7"/>
      <c r="F48" s="16">
        <v>81</v>
      </c>
      <c r="G48" s="11">
        <v>316</v>
      </c>
      <c r="H48" s="11">
        <v>128</v>
      </c>
      <c r="I48" s="11">
        <v>188</v>
      </c>
    </row>
    <row r="49" spans="1:9" s="8" customFormat="1" ht="13.5">
      <c r="A49" s="16">
        <v>37</v>
      </c>
      <c r="B49" s="10">
        <v>352</v>
      </c>
      <c r="C49" s="11">
        <v>186</v>
      </c>
      <c r="D49" s="11">
        <v>166</v>
      </c>
      <c r="E49" s="7"/>
      <c r="F49" s="16">
        <v>82</v>
      </c>
      <c r="G49" s="11">
        <v>332</v>
      </c>
      <c r="H49" s="11">
        <v>142</v>
      </c>
      <c r="I49" s="11">
        <v>190</v>
      </c>
    </row>
    <row r="50" spans="1:9" s="8" customFormat="1" ht="13.5">
      <c r="A50" s="16">
        <v>38</v>
      </c>
      <c r="B50" s="10">
        <v>407</v>
      </c>
      <c r="C50" s="11">
        <v>206</v>
      </c>
      <c r="D50" s="11">
        <v>201</v>
      </c>
      <c r="E50" s="7"/>
      <c r="F50" s="16">
        <v>83</v>
      </c>
      <c r="G50" s="11">
        <v>269</v>
      </c>
      <c r="H50" s="11">
        <v>109</v>
      </c>
      <c r="I50" s="11">
        <v>160</v>
      </c>
    </row>
    <row r="51" spans="1:9" s="8" customFormat="1" ht="13.5">
      <c r="A51" s="16">
        <v>39</v>
      </c>
      <c r="B51" s="10">
        <v>369</v>
      </c>
      <c r="C51" s="11">
        <v>189</v>
      </c>
      <c r="D51" s="11">
        <v>180</v>
      </c>
      <c r="E51" s="7"/>
      <c r="F51" s="16">
        <v>84</v>
      </c>
      <c r="G51" s="11">
        <v>267</v>
      </c>
      <c r="H51" s="11">
        <v>84</v>
      </c>
      <c r="I51" s="11">
        <v>183</v>
      </c>
    </row>
    <row r="52" spans="1:9" s="8" customFormat="1" ht="13.5">
      <c r="A52" s="5" t="s">
        <v>31</v>
      </c>
      <c r="B52" s="6">
        <v>1750</v>
      </c>
      <c r="C52" s="6">
        <v>864</v>
      </c>
      <c r="D52" s="6">
        <v>886</v>
      </c>
      <c r="E52" s="7"/>
      <c r="F52" s="5" t="s">
        <v>32</v>
      </c>
      <c r="G52" s="6">
        <v>804</v>
      </c>
      <c r="H52" s="6">
        <v>236</v>
      </c>
      <c r="I52" s="6">
        <v>568</v>
      </c>
    </row>
    <row r="53" spans="1:9" s="8" customFormat="1" ht="13.5">
      <c r="A53" s="16">
        <v>40</v>
      </c>
      <c r="B53" s="10">
        <v>361</v>
      </c>
      <c r="C53" s="11">
        <v>179</v>
      </c>
      <c r="D53" s="11">
        <v>182</v>
      </c>
      <c r="E53" s="7"/>
      <c r="F53" s="16">
        <v>85</v>
      </c>
      <c r="G53" s="11">
        <v>195</v>
      </c>
      <c r="H53" s="11">
        <v>51</v>
      </c>
      <c r="I53" s="11">
        <v>144</v>
      </c>
    </row>
    <row r="54" spans="1:9" s="8" customFormat="1" ht="13.5">
      <c r="A54" s="16">
        <v>41</v>
      </c>
      <c r="B54" s="10">
        <v>360</v>
      </c>
      <c r="C54" s="11">
        <v>168</v>
      </c>
      <c r="D54" s="11">
        <v>192</v>
      </c>
      <c r="E54" s="7"/>
      <c r="F54" s="16">
        <v>86</v>
      </c>
      <c r="G54" s="11">
        <v>174</v>
      </c>
      <c r="H54" s="11">
        <v>59</v>
      </c>
      <c r="I54" s="11">
        <v>115</v>
      </c>
    </row>
    <row r="55" spans="1:9" s="8" customFormat="1" ht="13.5">
      <c r="A55" s="16">
        <v>42</v>
      </c>
      <c r="B55" s="10">
        <v>272</v>
      </c>
      <c r="C55" s="11">
        <v>135</v>
      </c>
      <c r="D55" s="11">
        <v>137</v>
      </c>
      <c r="E55" s="7"/>
      <c r="F55" s="16">
        <v>87</v>
      </c>
      <c r="G55" s="11">
        <v>163</v>
      </c>
      <c r="H55" s="11">
        <v>48</v>
      </c>
      <c r="I55" s="11">
        <v>115</v>
      </c>
    </row>
    <row r="56" spans="1:9" s="8" customFormat="1" ht="13.5">
      <c r="A56" s="16">
        <v>43</v>
      </c>
      <c r="B56" s="10">
        <v>367</v>
      </c>
      <c r="C56" s="11">
        <v>183</v>
      </c>
      <c r="D56" s="11">
        <v>184</v>
      </c>
      <c r="E56" s="7"/>
      <c r="F56" s="16">
        <v>88</v>
      </c>
      <c r="G56" s="11">
        <v>157</v>
      </c>
      <c r="H56" s="11">
        <v>44</v>
      </c>
      <c r="I56" s="11">
        <v>113</v>
      </c>
    </row>
    <row r="57" spans="1:9" s="8" customFormat="1" ht="13.5">
      <c r="A57" s="16">
        <v>44</v>
      </c>
      <c r="B57" s="10">
        <v>390</v>
      </c>
      <c r="C57" s="11">
        <v>199</v>
      </c>
      <c r="D57" s="11">
        <v>191</v>
      </c>
      <c r="E57" s="7"/>
      <c r="F57" s="16">
        <v>89</v>
      </c>
      <c r="G57" s="11">
        <v>115</v>
      </c>
      <c r="H57" s="11">
        <v>34</v>
      </c>
      <c r="I57" s="11">
        <v>81</v>
      </c>
    </row>
    <row r="58" spans="1:9" s="8" customFormat="1" ht="13.5" customHeight="1">
      <c r="A58" s="12" t="s">
        <v>10</v>
      </c>
      <c r="B58" s="21" t="s">
        <v>37</v>
      </c>
      <c r="C58" s="21"/>
      <c r="D58" s="21"/>
      <c r="E58" s="7"/>
      <c r="F58" s="5" t="s">
        <v>0</v>
      </c>
      <c r="G58" s="6">
        <v>423</v>
      </c>
      <c r="H58" s="13">
        <v>96</v>
      </c>
      <c r="I58" s="13">
        <v>327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B4+B10+B16+B22+B28+B34+B40+B46+B52+G4+G10+G16+G22+G28+G34+G40+G46+G52+G58+2</f>
        <v>31262</v>
      </c>
      <c r="H59" s="15">
        <f>C4+C10+C16+C22+C28+C34+C40+C46+C52+H4+H10+H16+H22+H28+H34+H40+H46+H52+H58+2</f>
        <v>15266</v>
      </c>
      <c r="I59" s="15">
        <f>D4+D10+D16+D22+D28+D34+D40+D46+D52+I4+I10+I16+I22+I28+I34+I40+I46+I52+I58+0</f>
        <v>15996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38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1311</v>
      </c>
      <c r="C4" s="6">
        <v>648</v>
      </c>
      <c r="D4" s="6">
        <v>663</v>
      </c>
      <c r="E4" s="7"/>
      <c r="F4" s="5" t="s">
        <v>16</v>
      </c>
      <c r="G4" s="6">
        <v>2244</v>
      </c>
      <c r="H4" s="6">
        <v>1088</v>
      </c>
      <c r="I4" s="6">
        <v>1156</v>
      </c>
      <c r="K4" s="9"/>
    </row>
    <row r="5" spans="1:9" s="8" customFormat="1" ht="13.5">
      <c r="A5" s="16">
        <v>0</v>
      </c>
      <c r="B5" s="10">
        <v>242</v>
      </c>
      <c r="C5" s="11">
        <v>120</v>
      </c>
      <c r="D5" s="11">
        <v>122</v>
      </c>
      <c r="E5" s="7"/>
      <c r="F5" s="16">
        <v>45</v>
      </c>
      <c r="G5" s="11">
        <v>423</v>
      </c>
      <c r="H5" s="11">
        <v>207</v>
      </c>
      <c r="I5" s="11">
        <v>216</v>
      </c>
    </row>
    <row r="6" spans="1:9" s="8" customFormat="1" ht="13.5">
      <c r="A6" s="16">
        <v>1</v>
      </c>
      <c r="B6" s="10">
        <v>284</v>
      </c>
      <c r="C6" s="11">
        <v>141</v>
      </c>
      <c r="D6" s="11">
        <v>143</v>
      </c>
      <c r="E6" s="7"/>
      <c r="F6" s="16">
        <v>46</v>
      </c>
      <c r="G6" s="11">
        <v>436</v>
      </c>
      <c r="H6" s="11">
        <v>192</v>
      </c>
      <c r="I6" s="11">
        <v>244</v>
      </c>
    </row>
    <row r="7" spans="1:9" s="8" customFormat="1" ht="13.5">
      <c r="A7" s="16">
        <v>2</v>
      </c>
      <c r="B7" s="10">
        <v>269</v>
      </c>
      <c r="C7" s="11">
        <v>129</v>
      </c>
      <c r="D7" s="11">
        <v>140</v>
      </c>
      <c r="E7" s="7"/>
      <c r="F7" s="16">
        <v>47</v>
      </c>
      <c r="G7" s="11">
        <v>464</v>
      </c>
      <c r="H7" s="11">
        <v>212</v>
      </c>
      <c r="I7" s="11">
        <v>252</v>
      </c>
    </row>
    <row r="8" spans="1:9" s="8" customFormat="1" ht="13.5">
      <c r="A8" s="16">
        <v>3</v>
      </c>
      <c r="B8" s="10">
        <v>262</v>
      </c>
      <c r="C8" s="11">
        <v>137</v>
      </c>
      <c r="D8" s="11">
        <v>125</v>
      </c>
      <c r="E8" s="7"/>
      <c r="F8" s="16">
        <v>48</v>
      </c>
      <c r="G8" s="11">
        <v>437</v>
      </c>
      <c r="H8" s="11">
        <v>231</v>
      </c>
      <c r="I8" s="11">
        <v>206</v>
      </c>
    </row>
    <row r="9" spans="1:9" s="8" customFormat="1" ht="13.5">
      <c r="A9" s="16">
        <v>4</v>
      </c>
      <c r="B9" s="10">
        <v>254</v>
      </c>
      <c r="C9" s="11">
        <v>121</v>
      </c>
      <c r="D9" s="11">
        <v>133</v>
      </c>
      <c r="E9" s="7"/>
      <c r="F9" s="16">
        <v>49</v>
      </c>
      <c r="G9" s="11">
        <v>484</v>
      </c>
      <c r="H9" s="11">
        <v>246</v>
      </c>
      <c r="I9" s="11">
        <v>238</v>
      </c>
    </row>
    <row r="10" spans="1:9" s="8" customFormat="1" ht="13.5">
      <c r="A10" s="5" t="s">
        <v>17</v>
      </c>
      <c r="B10" s="6">
        <v>1517</v>
      </c>
      <c r="C10" s="6">
        <v>778</v>
      </c>
      <c r="D10" s="6">
        <v>739</v>
      </c>
      <c r="E10" s="7"/>
      <c r="F10" s="5" t="s">
        <v>18</v>
      </c>
      <c r="G10" s="6">
        <v>2480</v>
      </c>
      <c r="H10" s="6">
        <v>1214</v>
      </c>
      <c r="I10" s="6">
        <v>1266</v>
      </c>
    </row>
    <row r="11" spans="1:9" s="8" customFormat="1" ht="13.5">
      <c r="A11" s="16">
        <v>5</v>
      </c>
      <c r="B11" s="10">
        <v>275</v>
      </c>
      <c r="C11" s="11">
        <v>151</v>
      </c>
      <c r="D11" s="11">
        <v>124</v>
      </c>
      <c r="E11" s="7"/>
      <c r="F11" s="16">
        <v>50</v>
      </c>
      <c r="G11" s="11">
        <v>496</v>
      </c>
      <c r="H11" s="11">
        <v>256</v>
      </c>
      <c r="I11" s="11">
        <v>240</v>
      </c>
    </row>
    <row r="12" spans="1:9" s="8" customFormat="1" ht="13.5">
      <c r="A12" s="16">
        <v>6</v>
      </c>
      <c r="B12" s="10">
        <v>292</v>
      </c>
      <c r="C12" s="11">
        <v>156</v>
      </c>
      <c r="D12" s="11">
        <v>136</v>
      </c>
      <c r="E12" s="7"/>
      <c r="F12" s="16">
        <v>51</v>
      </c>
      <c r="G12" s="11">
        <v>440</v>
      </c>
      <c r="H12" s="11">
        <v>200</v>
      </c>
      <c r="I12" s="11">
        <v>240</v>
      </c>
    </row>
    <row r="13" spans="1:9" s="8" customFormat="1" ht="13.5">
      <c r="A13" s="16">
        <v>7</v>
      </c>
      <c r="B13" s="10">
        <v>311</v>
      </c>
      <c r="C13" s="11">
        <v>166</v>
      </c>
      <c r="D13" s="11">
        <v>145</v>
      </c>
      <c r="E13" s="7"/>
      <c r="F13" s="16">
        <v>52</v>
      </c>
      <c r="G13" s="11">
        <v>497</v>
      </c>
      <c r="H13" s="11">
        <v>226</v>
      </c>
      <c r="I13" s="11">
        <v>271</v>
      </c>
    </row>
    <row r="14" spans="1:9" s="8" customFormat="1" ht="13.5">
      <c r="A14" s="16">
        <v>8</v>
      </c>
      <c r="B14" s="10">
        <v>302</v>
      </c>
      <c r="C14" s="11">
        <v>143</v>
      </c>
      <c r="D14" s="11">
        <v>159</v>
      </c>
      <c r="E14" s="7"/>
      <c r="F14" s="16">
        <v>53</v>
      </c>
      <c r="G14" s="11">
        <v>505</v>
      </c>
      <c r="H14" s="11">
        <v>250</v>
      </c>
      <c r="I14" s="11">
        <v>255</v>
      </c>
    </row>
    <row r="15" spans="1:9" s="8" customFormat="1" ht="13.5">
      <c r="A15" s="16">
        <v>9</v>
      </c>
      <c r="B15" s="10">
        <v>337</v>
      </c>
      <c r="C15" s="11">
        <v>162</v>
      </c>
      <c r="D15" s="11">
        <v>175</v>
      </c>
      <c r="E15" s="7"/>
      <c r="F15" s="16">
        <v>54</v>
      </c>
      <c r="G15" s="11">
        <v>542</v>
      </c>
      <c r="H15" s="11">
        <v>282</v>
      </c>
      <c r="I15" s="11">
        <v>260</v>
      </c>
    </row>
    <row r="16" spans="1:9" s="8" customFormat="1" ht="13.5">
      <c r="A16" s="5" t="s">
        <v>19</v>
      </c>
      <c r="B16" s="6">
        <v>1754</v>
      </c>
      <c r="C16" s="6">
        <v>911</v>
      </c>
      <c r="D16" s="6">
        <v>843</v>
      </c>
      <c r="E16" s="7"/>
      <c r="F16" s="5" t="s">
        <v>20</v>
      </c>
      <c r="G16" s="6">
        <v>3190</v>
      </c>
      <c r="H16" s="6">
        <v>1627</v>
      </c>
      <c r="I16" s="6">
        <v>1563</v>
      </c>
    </row>
    <row r="17" spans="1:9" s="8" customFormat="1" ht="13.5">
      <c r="A17" s="16">
        <v>10</v>
      </c>
      <c r="B17" s="10">
        <v>330</v>
      </c>
      <c r="C17" s="11">
        <v>171</v>
      </c>
      <c r="D17" s="11">
        <v>159</v>
      </c>
      <c r="E17" s="7"/>
      <c r="F17" s="16">
        <v>55</v>
      </c>
      <c r="G17" s="11">
        <v>589</v>
      </c>
      <c r="H17" s="11">
        <v>282</v>
      </c>
      <c r="I17" s="11">
        <v>307</v>
      </c>
    </row>
    <row r="18" spans="1:9" s="8" customFormat="1" ht="13.5">
      <c r="A18" s="16">
        <v>11</v>
      </c>
      <c r="B18" s="10">
        <v>337</v>
      </c>
      <c r="C18" s="11">
        <v>172</v>
      </c>
      <c r="D18" s="11">
        <v>165</v>
      </c>
      <c r="E18" s="7"/>
      <c r="F18" s="16">
        <v>56</v>
      </c>
      <c r="G18" s="11">
        <v>642</v>
      </c>
      <c r="H18" s="11">
        <v>348</v>
      </c>
      <c r="I18" s="11">
        <v>294</v>
      </c>
    </row>
    <row r="19" spans="1:9" s="8" customFormat="1" ht="13.5">
      <c r="A19" s="16">
        <v>12</v>
      </c>
      <c r="B19" s="10">
        <v>355</v>
      </c>
      <c r="C19" s="11">
        <v>202</v>
      </c>
      <c r="D19" s="11">
        <v>153</v>
      </c>
      <c r="E19" s="7"/>
      <c r="F19" s="16">
        <v>57</v>
      </c>
      <c r="G19" s="11">
        <v>587</v>
      </c>
      <c r="H19" s="11">
        <v>297</v>
      </c>
      <c r="I19" s="11">
        <v>290</v>
      </c>
    </row>
    <row r="20" spans="1:9" s="8" customFormat="1" ht="13.5">
      <c r="A20" s="16">
        <v>13</v>
      </c>
      <c r="B20" s="10">
        <v>383</v>
      </c>
      <c r="C20" s="11">
        <v>196</v>
      </c>
      <c r="D20" s="11">
        <v>187</v>
      </c>
      <c r="E20" s="7"/>
      <c r="F20" s="16">
        <v>58</v>
      </c>
      <c r="G20" s="11">
        <v>657</v>
      </c>
      <c r="H20" s="11">
        <v>333</v>
      </c>
      <c r="I20" s="11">
        <v>324</v>
      </c>
    </row>
    <row r="21" spans="1:9" s="8" customFormat="1" ht="13.5">
      <c r="A21" s="16">
        <v>14</v>
      </c>
      <c r="B21" s="10">
        <v>349</v>
      </c>
      <c r="C21" s="11">
        <v>170</v>
      </c>
      <c r="D21" s="11">
        <v>179</v>
      </c>
      <c r="E21" s="7"/>
      <c r="F21" s="16">
        <v>59</v>
      </c>
      <c r="G21" s="11">
        <v>715</v>
      </c>
      <c r="H21" s="11">
        <v>367</v>
      </c>
      <c r="I21" s="11">
        <v>348</v>
      </c>
    </row>
    <row r="22" spans="1:9" s="8" customFormat="1" ht="13.5">
      <c r="A22" s="5" t="s">
        <v>21</v>
      </c>
      <c r="B22" s="6">
        <v>1958</v>
      </c>
      <c r="C22" s="6">
        <v>974</v>
      </c>
      <c r="D22" s="6">
        <v>984</v>
      </c>
      <c r="E22" s="7"/>
      <c r="F22" s="5" t="s">
        <v>22</v>
      </c>
      <c r="G22" s="6">
        <v>2600</v>
      </c>
      <c r="H22" s="6">
        <v>1330</v>
      </c>
      <c r="I22" s="6">
        <v>1270</v>
      </c>
    </row>
    <row r="23" spans="1:9" s="8" customFormat="1" ht="13.5">
      <c r="A23" s="16">
        <v>15</v>
      </c>
      <c r="B23" s="10">
        <v>406</v>
      </c>
      <c r="C23" s="11">
        <v>187</v>
      </c>
      <c r="D23" s="11">
        <v>219</v>
      </c>
      <c r="E23" s="7"/>
      <c r="F23" s="16">
        <v>60</v>
      </c>
      <c r="G23" s="11">
        <v>705</v>
      </c>
      <c r="H23" s="11">
        <v>367</v>
      </c>
      <c r="I23" s="11">
        <v>338</v>
      </c>
    </row>
    <row r="24" spans="1:9" s="8" customFormat="1" ht="13.5">
      <c r="A24" s="16">
        <v>16</v>
      </c>
      <c r="B24" s="10">
        <v>395</v>
      </c>
      <c r="C24" s="11">
        <v>197</v>
      </c>
      <c r="D24" s="11">
        <v>198</v>
      </c>
      <c r="E24" s="7"/>
      <c r="F24" s="16">
        <v>61</v>
      </c>
      <c r="G24" s="11">
        <v>664</v>
      </c>
      <c r="H24" s="11">
        <v>366</v>
      </c>
      <c r="I24" s="11">
        <v>298</v>
      </c>
    </row>
    <row r="25" spans="1:9" s="8" customFormat="1" ht="13.5">
      <c r="A25" s="16">
        <v>17</v>
      </c>
      <c r="B25" s="10">
        <v>347</v>
      </c>
      <c r="C25" s="11">
        <v>187</v>
      </c>
      <c r="D25" s="11">
        <v>160</v>
      </c>
      <c r="E25" s="7"/>
      <c r="F25" s="16">
        <v>62</v>
      </c>
      <c r="G25" s="11">
        <v>383</v>
      </c>
      <c r="H25" s="11">
        <v>191</v>
      </c>
      <c r="I25" s="11">
        <v>192</v>
      </c>
    </row>
    <row r="26" spans="1:9" s="8" customFormat="1" ht="13.5">
      <c r="A26" s="16">
        <v>18</v>
      </c>
      <c r="B26" s="10">
        <v>399</v>
      </c>
      <c r="C26" s="11">
        <v>198</v>
      </c>
      <c r="D26" s="11">
        <v>201</v>
      </c>
      <c r="E26" s="7"/>
      <c r="F26" s="16">
        <v>63</v>
      </c>
      <c r="G26" s="11">
        <v>372</v>
      </c>
      <c r="H26" s="11">
        <v>170</v>
      </c>
      <c r="I26" s="11">
        <v>202</v>
      </c>
    </row>
    <row r="27" spans="1:9" s="8" customFormat="1" ht="13.5">
      <c r="A27" s="16">
        <v>19</v>
      </c>
      <c r="B27" s="10">
        <v>411</v>
      </c>
      <c r="C27" s="11">
        <v>205</v>
      </c>
      <c r="D27" s="11">
        <v>206</v>
      </c>
      <c r="E27" s="7"/>
      <c r="F27" s="16">
        <v>64</v>
      </c>
      <c r="G27" s="11">
        <v>476</v>
      </c>
      <c r="H27" s="11">
        <v>236</v>
      </c>
      <c r="I27" s="11">
        <v>240</v>
      </c>
    </row>
    <row r="28" spans="1:9" s="8" customFormat="1" ht="13.5">
      <c r="A28" s="5" t="s">
        <v>23</v>
      </c>
      <c r="B28" s="6">
        <v>1369</v>
      </c>
      <c r="C28" s="6">
        <v>671</v>
      </c>
      <c r="D28" s="6">
        <v>698</v>
      </c>
      <c r="E28" s="7"/>
      <c r="F28" s="5" t="s">
        <v>24</v>
      </c>
      <c r="G28" s="6">
        <v>2455</v>
      </c>
      <c r="H28" s="6">
        <v>1151</v>
      </c>
      <c r="I28" s="6">
        <v>1304</v>
      </c>
    </row>
    <row r="29" spans="1:9" s="8" customFormat="1" ht="13.5">
      <c r="A29" s="16">
        <v>20</v>
      </c>
      <c r="B29" s="10">
        <v>419</v>
      </c>
      <c r="C29" s="11">
        <v>205</v>
      </c>
      <c r="D29" s="11">
        <v>214</v>
      </c>
      <c r="E29" s="7"/>
      <c r="F29" s="16">
        <v>65</v>
      </c>
      <c r="G29" s="11">
        <v>514</v>
      </c>
      <c r="H29" s="11">
        <v>239</v>
      </c>
      <c r="I29" s="11">
        <v>275</v>
      </c>
    </row>
    <row r="30" spans="1:9" s="8" customFormat="1" ht="13.5">
      <c r="A30" s="16">
        <v>21</v>
      </c>
      <c r="B30" s="10">
        <v>352</v>
      </c>
      <c r="C30" s="11">
        <v>180</v>
      </c>
      <c r="D30" s="11">
        <v>172</v>
      </c>
      <c r="E30" s="7"/>
      <c r="F30" s="16">
        <v>66</v>
      </c>
      <c r="G30" s="11">
        <v>519</v>
      </c>
      <c r="H30" s="11">
        <v>238</v>
      </c>
      <c r="I30" s="11">
        <v>281</v>
      </c>
    </row>
    <row r="31" spans="1:9" s="8" customFormat="1" ht="13.5">
      <c r="A31" s="16">
        <v>22</v>
      </c>
      <c r="B31" s="10">
        <v>200</v>
      </c>
      <c r="C31" s="11">
        <v>95</v>
      </c>
      <c r="D31" s="11">
        <v>105</v>
      </c>
      <c r="E31" s="7"/>
      <c r="F31" s="16">
        <v>67</v>
      </c>
      <c r="G31" s="11">
        <v>522</v>
      </c>
      <c r="H31" s="11">
        <v>254</v>
      </c>
      <c r="I31" s="11">
        <v>268</v>
      </c>
    </row>
    <row r="32" spans="1:9" s="8" customFormat="1" ht="13.5">
      <c r="A32" s="16">
        <v>23</v>
      </c>
      <c r="B32" s="10">
        <v>183</v>
      </c>
      <c r="C32" s="11">
        <v>98</v>
      </c>
      <c r="D32" s="11">
        <v>85</v>
      </c>
      <c r="E32" s="7"/>
      <c r="F32" s="16">
        <v>68</v>
      </c>
      <c r="G32" s="11">
        <v>504</v>
      </c>
      <c r="H32" s="11">
        <v>236</v>
      </c>
      <c r="I32" s="11">
        <v>268</v>
      </c>
    </row>
    <row r="33" spans="1:9" s="8" customFormat="1" ht="13.5">
      <c r="A33" s="16">
        <v>24</v>
      </c>
      <c r="B33" s="10">
        <v>215</v>
      </c>
      <c r="C33" s="11">
        <v>93</v>
      </c>
      <c r="D33" s="11">
        <v>122</v>
      </c>
      <c r="E33" s="7"/>
      <c r="F33" s="16">
        <v>69</v>
      </c>
      <c r="G33" s="11">
        <v>396</v>
      </c>
      <c r="H33" s="11">
        <v>184</v>
      </c>
      <c r="I33" s="11">
        <v>212</v>
      </c>
    </row>
    <row r="34" spans="1:9" s="8" customFormat="1" ht="13.5">
      <c r="A34" s="5" t="s">
        <v>25</v>
      </c>
      <c r="B34" s="6">
        <v>1475</v>
      </c>
      <c r="C34" s="6">
        <v>749</v>
      </c>
      <c r="D34" s="6">
        <v>726</v>
      </c>
      <c r="E34" s="7"/>
      <c r="F34" s="5" t="s">
        <v>26</v>
      </c>
      <c r="G34" s="6">
        <v>2493</v>
      </c>
      <c r="H34" s="6">
        <v>1097</v>
      </c>
      <c r="I34" s="6">
        <v>1396</v>
      </c>
    </row>
    <row r="35" spans="1:9" s="8" customFormat="1" ht="13.5">
      <c r="A35" s="16">
        <v>25</v>
      </c>
      <c r="B35" s="10">
        <v>238</v>
      </c>
      <c r="C35" s="11">
        <v>111</v>
      </c>
      <c r="D35" s="11">
        <v>127</v>
      </c>
      <c r="E35" s="7"/>
      <c r="F35" s="16">
        <v>70</v>
      </c>
      <c r="G35" s="11">
        <v>475</v>
      </c>
      <c r="H35" s="11">
        <v>222</v>
      </c>
      <c r="I35" s="11">
        <v>253</v>
      </c>
    </row>
    <row r="36" spans="1:9" s="8" customFormat="1" ht="13.5">
      <c r="A36" s="16">
        <v>26</v>
      </c>
      <c r="B36" s="10">
        <v>331</v>
      </c>
      <c r="C36" s="11">
        <v>157</v>
      </c>
      <c r="D36" s="11">
        <v>174</v>
      </c>
      <c r="E36" s="7"/>
      <c r="F36" s="16">
        <v>71</v>
      </c>
      <c r="G36" s="11">
        <v>495</v>
      </c>
      <c r="H36" s="11">
        <v>210</v>
      </c>
      <c r="I36" s="11">
        <v>285</v>
      </c>
    </row>
    <row r="37" spans="1:9" s="8" customFormat="1" ht="13.5">
      <c r="A37" s="16">
        <v>27</v>
      </c>
      <c r="B37" s="10">
        <v>259</v>
      </c>
      <c r="C37" s="11">
        <v>141</v>
      </c>
      <c r="D37" s="11">
        <v>118</v>
      </c>
      <c r="E37" s="7"/>
      <c r="F37" s="16">
        <v>72</v>
      </c>
      <c r="G37" s="11">
        <v>535</v>
      </c>
      <c r="H37" s="11">
        <v>231</v>
      </c>
      <c r="I37" s="11">
        <v>304</v>
      </c>
    </row>
    <row r="38" spans="1:9" s="8" customFormat="1" ht="13.5">
      <c r="A38" s="16">
        <v>28</v>
      </c>
      <c r="B38" s="10">
        <v>330</v>
      </c>
      <c r="C38" s="11">
        <v>168</v>
      </c>
      <c r="D38" s="11">
        <v>162</v>
      </c>
      <c r="E38" s="7"/>
      <c r="F38" s="16">
        <v>73</v>
      </c>
      <c r="G38" s="11">
        <v>492</v>
      </c>
      <c r="H38" s="11">
        <v>203</v>
      </c>
      <c r="I38" s="11">
        <v>289</v>
      </c>
    </row>
    <row r="39" spans="1:9" s="8" customFormat="1" ht="13.5">
      <c r="A39" s="16">
        <v>29</v>
      </c>
      <c r="B39" s="10">
        <v>317</v>
      </c>
      <c r="C39" s="11">
        <v>172</v>
      </c>
      <c r="D39" s="11">
        <v>145</v>
      </c>
      <c r="E39" s="7"/>
      <c r="F39" s="16">
        <v>74</v>
      </c>
      <c r="G39" s="11">
        <v>496</v>
      </c>
      <c r="H39" s="11">
        <v>231</v>
      </c>
      <c r="I39" s="11">
        <v>265</v>
      </c>
    </row>
    <row r="40" spans="1:9" s="8" customFormat="1" ht="13.5">
      <c r="A40" s="5" t="s">
        <v>27</v>
      </c>
      <c r="B40" s="6">
        <v>1859</v>
      </c>
      <c r="C40" s="6">
        <v>960</v>
      </c>
      <c r="D40" s="6">
        <v>899</v>
      </c>
      <c r="E40" s="7"/>
      <c r="F40" s="5" t="s">
        <v>28</v>
      </c>
      <c r="G40" s="6">
        <v>2330</v>
      </c>
      <c r="H40" s="6">
        <v>1004</v>
      </c>
      <c r="I40" s="6">
        <v>1326</v>
      </c>
    </row>
    <row r="41" spans="1:9" s="8" customFormat="1" ht="13.5">
      <c r="A41" s="16">
        <v>30</v>
      </c>
      <c r="B41" s="10">
        <v>341</v>
      </c>
      <c r="C41" s="11">
        <v>174</v>
      </c>
      <c r="D41" s="11">
        <v>167</v>
      </c>
      <c r="E41" s="7"/>
      <c r="F41" s="16">
        <v>75</v>
      </c>
      <c r="G41" s="11">
        <v>509</v>
      </c>
      <c r="H41" s="11">
        <v>235</v>
      </c>
      <c r="I41" s="11">
        <v>274</v>
      </c>
    </row>
    <row r="42" spans="1:9" s="8" customFormat="1" ht="13.5">
      <c r="A42" s="16">
        <v>31</v>
      </c>
      <c r="B42" s="10">
        <v>370</v>
      </c>
      <c r="C42" s="11">
        <v>183</v>
      </c>
      <c r="D42" s="11">
        <v>187</v>
      </c>
      <c r="E42" s="7"/>
      <c r="F42" s="16">
        <v>76</v>
      </c>
      <c r="G42" s="11">
        <v>456</v>
      </c>
      <c r="H42" s="11">
        <v>203</v>
      </c>
      <c r="I42" s="11">
        <v>253</v>
      </c>
    </row>
    <row r="43" spans="1:9" s="8" customFormat="1" ht="13.5">
      <c r="A43" s="16">
        <v>32</v>
      </c>
      <c r="B43" s="10">
        <v>360</v>
      </c>
      <c r="C43" s="11">
        <v>214</v>
      </c>
      <c r="D43" s="11">
        <v>146</v>
      </c>
      <c r="E43" s="7"/>
      <c r="F43" s="16">
        <v>77</v>
      </c>
      <c r="G43" s="11">
        <v>466</v>
      </c>
      <c r="H43" s="11">
        <v>196</v>
      </c>
      <c r="I43" s="11">
        <v>270</v>
      </c>
    </row>
    <row r="44" spans="1:9" s="8" customFormat="1" ht="13.5">
      <c r="A44" s="16">
        <v>33</v>
      </c>
      <c r="B44" s="10">
        <v>378</v>
      </c>
      <c r="C44" s="11">
        <v>194</v>
      </c>
      <c r="D44" s="11">
        <v>184</v>
      </c>
      <c r="E44" s="7"/>
      <c r="F44" s="16">
        <v>78</v>
      </c>
      <c r="G44" s="11">
        <v>467</v>
      </c>
      <c r="H44" s="11">
        <v>209</v>
      </c>
      <c r="I44" s="11">
        <v>258</v>
      </c>
    </row>
    <row r="45" spans="1:9" s="8" customFormat="1" ht="13.5">
      <c r="A45" s="16">
        <v>34</v>
      </c>
      <c r="B45" s="10">
        <v>410</v>
      </c>
      <c r="C45" s="11">
        <v>195</v>
      </c>
      <c r="D45" s="11">
        <v>215</v>
      </c>
      <c r="E45" s="7"/>
      <c r="F45" s="16">
        <v>79</v>
      </c>
      <c r="G45" s="11">
        <v>432</v>
      </c>
      <c r="H45" s="11">
        <v>161</v>
      </c>
      <c r="I45" s="11">
        <v>271</v>
      </c>
    </row>
    <row r="46" spans="1:9" s="8" customFormat="1" ht="13.5">
      <c r="A46" s="5" t="s">
        <v>29</v>
      </c>
      <c r="B46" s="6">
        <v>1835</v>
      </c>
      <c r="C46" s="6">
        <v>955</v>
      </c>
      <c r="D46" s="6">
        <v>880</v>
      </c>
      <c r="E46" s="7"/>
      <c r="F46" s="5" t="s">
        <v>30</v>
      </c>
      <c r="G46" s="6">
        <v>1913</v>
      </c>
      <c r="H46" s="6">
        <v>750</v>
      </c>
      <c r="I46" s="6">
        <v>1163</v>
      </c>
    </row>
    <row r="47" spans="1:9" s="8" customFormat="1" ht="13.5">
      <c r="A47" s="16">
        <v>35</v>
      </c>
      <c r="B47" s="10">
        <v>367</v>
      </c>
      <c r="C47" s="11">
        <v>205</v>
      </c>
      <c r="D47" s="11">
        <v>162</v>
      </c>
      <c r="E47" s="7"/>
      <c r="F47" s="16">
        <v>80</v>
      </c>
      <c r="G47" s="11">
        <v>435</v>
      </c>
      <c r="H47" s="11">
        <v>182</v>
      </c>
      <c r="I47" s="11">
        <v>253</v>
      </c>
    </row>
    <row r="48" spans="1:9" s="8" customFormat="1" ht="13.5">
      <c r="A48" s="16">
        <v>36</v>
      </c>
      <c r="B48" s="10">
        <v>377</v>
      </c>
      <c r="C48" s="11">
        <v>191</v>
      </c>
      <c r="D48" s="11">
        <v>186</v>
      </c>
      <c r="E48" s="7"/>
      <c r="F48" s="16">
        <v>81</v>
      </c>
      <c r="G48" s="11">
        <v>396</v>
      </c>
      <c r="H48" s="11">
        <v>139</v>
      </c>
      <c r="I48" s="11">
        <v>257</v>
      </c>
    </row>
    <row r="49" spans="1:9" s="8" customFormat="1" ht="13.5">
      <c r="A49" s="16">
        <v>37</v>
      </c>
      <c r="B49" s="10">
        <v>383</v>
      </c>
      <c r="C49" s="11">
        <v>195</v>
      </c>
      <c r="D49" s="11">
        <v>188</v>
      </c>
      <c r="E49" s="7"/>
      <c r="F49" s="16">
        <v>82</v>
      </c>
      <c r="G49" s="11">
        <v>402</v>
      </c>
      <c r="H49" s="11">
        <v>167</v>
      </c>
      <c r="I49" s="11">
        <v>235</v>
      </c>
    </row>
    <row r="50" spans="1:9" s="8" customFormat="1" ht="13.5">
      <c r="A50" s="16">
        <v>38</v>
      </c>
      <c r="B50" s="10">
        <v>367</v>
      </c>
      <c r="C50" s="11">
        <v>200</v>
      </c>
      <c r="D50" s="11">
        <v>167</v>
      </c>
      <c r="E50" s="7"/>
      <c r="F50" s="16">
        <v>83</v>
      </c>
      <c r="G50" s="11">
        <v>353</v>
      </c>
      <c r="H50" s="11">
        <v>146</v>
      </c>
      <c r="I50" s="11">
        <v>207</v>
      </c>
    </row>
    <row r="51" spans="1:9" s="8" customFormat="1" ht="13.5">
      <c r="A51" s="16">
        <v>39</v>
      </c>
      <c r="B51" s="10">
        <v>341</v>
      </c>
      <c r="C51" s="11">
        <v>164</v>
      </c>
      <c r="D51" s="11">
        <v>177</v>
      </c>
      <c r="E51" s="7"/>
      <c r="F51" s="16">
        <v>84</v>
      </c>
      <c r="G51" s="11">
        <v>327</v>
      </c>
      <c r="H51" s="11">
        <v>116</v>
      </c>
      <c r="I51" s="11">
        <v>211</v>
      </c>
    </row>
    <row r="52" spans="1:9" s="8" customFormat="1" ht="13.5">
      <c r="A52" s="5" t="s">
        <v>31</v>
      </c>
      <c r="B52" s="6">
        <v>1935</v>
      </c>
      <c r="C52" s="6">
        <v>919</v>
      </c>
      <c r="D52" s="6">
        <v>1016</v>
      </c>
      <c r="E52" s="7"/>
      <c r="F52" s="5" t="s">
        <v>32</v>
      </c>
      <c r="G52" s="6">
        <v>980</v>
      </c>
      <c r="H52" s="6">
        <v>259</v>
      </c>
      <c r="I52" s="6">
        <v>721</v>
      </c>
    </row>
    <row r="53" spans="1:9" s="8" customFormat="1" ht="13.5">
      <c r="A53" s="16">
        <v>40</v>
      </c>
      <c r="B53" s="10">
        <v>393</v>
      </c>
      <c r="C53" s="11">
        <v>190</v>
      </c>
      <c r="D53" s="11">
        <v>203</v>
      </c>
      <c r="E53" s="7"/>
      <c r="F53" s="16">
        <v>85</v>
      </c>
      <c r="G53" s="11">
        <v>226</v>
      </c>
      <c r="H53" s="11">
        <v>60</v>
      </c>
      <c r="I53" s="11">
        <v>166</v>
      </c>
    </row>
    <row r="54" spans="1:9" s="8" customFormat="1" ht="13.5">
      <c r="A54" s="16">
        <v>41</v>
      </c>
      <c r="B54" s="10">
        <v>453</v>
      </c>
      <c r="C54" s="11">
        <v>203</v>
      </c>
      <c r="D54" s="11">
        <v>250</v>
      </c>
      <c r="E54" s="7"/>
      <c r="F54" s="16">
        <v>86</v>
      </c>
      <c r="G54" s="11">
        <v>221</v>
      </c>
      <c r="H54" s="11">
        <v>58</v>
      </c>
      <c r="I54" s="11">
        <v>163</v>
      </c>
    </row>
    <row r="55" spans="1:9" s="8" customFormat="1" ht="13.5">
      <c r="A55" s="16">
        <v>42</v>
      </c>
      <c r="B55" s="10">
        <v>274</v>
      </c>
      <c r="C55" s="11">
        <v>131</v>
      </c>
      <c r="D55" s="11">
        <v>143</v>
      </c>
      <c r="E55" s="7"/>
      <c r="F55" s="16">
        <v>87</v>
      </c>
      <c r="G55" s="11">
        <v>182</v>
      </c>
      <c r="H55" s="11">
        <v>48</v>
      </c>
      <c r="I55" s="11">
        <v>134</v>
      </c>
    </row>
    <row r="56" spans="1:9" s="8" customFormat="1" ht="13.5">
      <c r="A56" s="16">
        <v>43</v>
      </c>
      <c r="B56" s="10">
        <v>408</v>
      </c>
      <c r="C56" s="11">
        <v>199</v>
      </c>
      <c r="D56" s="11">
        <v>209</v>
      </c>
      <c r="E56" s="7"/>
      <c r="F56" s="16">
        <v>88</v>
      </c>
      <c r="G56" s="11">
        <v>218</v>
      </c>
      <c r="H56" s="11">
        <v>56</v>
      </c>
      <c r="I56" s="11">
        <v>162</v>
      </c>
    </row>
    <row r="57" spans="1:9" s="8" customFormat="1" ht="13.5">
      <c r="A57" s="16">
        <v>44</v>
      </c>
      <c r="B57" s="10">
        <v>407</v>
      </c>
      <c r="C57" s="11">
        <v>196</v>
      </c>
      <c r="D57" s="11">
        <v>211</v>
      </c>
      <c r="E57" s="7"/>
      <c r="F57" s="16">
        <v>89</v>
      </c>
      <c r="G57" s="11">
        <v>133</v>
      </c>
      <c r="H57" s="11">
        <v>37</v>
      </c>
      <c r="I57" s="11">
        <v>96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531</v>
      </c>
      <c r="H58" s="13">
        <v>98</v>
      </c>
      <c r="I58" s="13">
        <v>433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36229</v>
      </c>
      <c r="H59" s="15">
        <f>C4+C10+C16+C22+C28+C34+C40+C46+C52+H4+H10+H16+H22+H28+H34+H40+H46+H52+H58</f>
        <v>17183</v>
      </c>
      <c r="I59" s="15">
        <f>D4+D10+D16+D22+D28+D34+D40+D46+D52+I4+I10+I16+I22+I28+I34+I40+I46+I52+I58</f>
        <v>19046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39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897</v>
      </c>
      <c r="C4" s="6">
        <v>460</v>
      </c>
      <c r="D4" s="6">
        <v>437</v>
      </c>
      <c r="E4" s="7"/>
      <c r="F4" s="5" t="s">
        <v>16</v>
      </c>
      <c r="G4" s="6">
        <v>1535</v>
      </c>
      <c r="H4" s="6">
        <v>739</v>
      </c>
      <c r="I4" s="6">
        <v>796</v>
      </c>
      <c r="K4" s="9"/>
    </row>
    <row r="5" spans="1:9" s="8" customFormat="1" ht="13.5">
      <c r="A5" s="16">
        <v>0</v>
      </c>
      <c r="B5" s="10">
        <v>163</v>
      </c>
      <c r="C5" s="11">
        <v>80</v>
      </c>
      <c r="D5" s="11">
        <v>83</v>
      </c>
      <c r="E5" s="7"/>
      <c r="F5" s="16">
        <v>45</v>
      </c>
      <c r="G5" s="11">
        <v>276</v>
      </c>
      <c r="H5" s="11">
        <v>125</v>
      </c>
      <c r="I5" s="11">
        <v>151</v>
      </c>
    </row>
    <row r="6" spans="1:9" s="8" customFormat="1" ht="13.5">
      <c r="A6" s="16">
        <v>1</v>
      </c>
      <c r="B6" s="10">
        <v>180</v>
      </c>
      <c r="C6" s="11">
        <v>98</v>
      </c>
      <c r="D6" s="11">
        <v>82</v>
      </c>
      <c r="E6" s="7"/>
      <c r="F6" s="16">
        <v>46</v>
      </c>
      <c r="G6" s="11">
        <v>291</v>
      </c>
      <c r="H6" s="11">
        <v>140</v>
      </c>
      <c r="I6" s="11">
        <v>151</v>
      </c>
    </row>
    <row r="7" spans="1:9" s="8" customFormat="1" ht="13.5">
      <c r="A7" s="16">
        <v>2</v>
      </c>
      <c r="B7" s="10">
        <v>184</v>
      </c>
      <c r="C7" s="11">
        <v>97</v>
      </c>
      <c r="D7" s="11">
        <v>87</v>
      </c>
      <c r="E7" s="7"/>
      <c r="F7" s="16">
        <v>47</v>
      </c>
      <c r="G7" s="11">
        <v>299</v>
      </c>
      <c r="H7" s="11">
        <v>143</v>
      </c>
      <c r="I7" s="11">
        <v>156</v>
      </c>
    </row>
    <row r="8" spans="1:9" s="8" customFormat="1" ht="13.5">
      <c r="A8" s="16">
        <v>3</v>
      </c>
      <c r="B8" s="10">
        <v>190</v>
      </c>
      <c r="C8" s="11">
        <v>92</v>
      </c>
      <c r="D8" s="11">
        <v>98</v>
      </c>
      <c r="E8" s="7"/>
      <c r="F8" s="16">
        <v>48</v>
      </c>
      <c r="G8" s="11">
        <v>313</v>
      </c>
      <c r="H8" s="11">
        <v>152</v>
      </c>
      <c r="I8" s="11">
        <v>161</v>
      </c>
    </row>
    <row r="9" spans="1:9" s="8" customFormat="1" ht="13.5">
      <c r="A9" s="16">
        <v>4</v>
      </c>
      <c r="B9" s="10">
        <v>180</v>
      </c>
      <c r="C9" s="11">
        <v>93</v>
      </c>
      <c r="D9" s="11">
        <v>87</v>
      </c>
      <c r="E9" s="7"/>
      <c r="F9" s="16">
        <v>49</v>
      </c>
      <c r="G9" s="11">
        <v>356</v>
      </c>
      <c r="H9" s="11">
        <v>179</v>
      </c>
      <c r="I9" s="11">
        <v>177</v>
      </c>
    </row>
    <row r="10" spans="1:9" s="8" customFormat="1" ht="13.5">
      <c r="A10" s="5" t="s">
        <v>17</v>
      </c>
      <c r="B10" s="6">
        <v>1024</v>
      </c>
      <c r="C10" s="6">
        <v>495</v>
      </c>
      <c r="D10" s="6">
        <v>529</v>
      </c>
      <c r="E10" s="7"/>
      <c r="F10" s="5" t="s">
        <v>18</v>
      </c>
      <c r="G10" s="6">
        <v>1815</v>
      </c>
      <c r="H10" s="6">
        <v>898</v>
      </c>
      <c r="I10" s="6">
        <v>917</v>
      </c>
    </row>
    <row r="11" spans="1:9" s="8" customFormat="1" ht="13.5">
      <c r="A11" s="16">
        <v>5</v>
      </c>
      <c r="B11" s="10">
        <v>200</v>
      </c>
      <c r="C11" s="11">
        <v>98</v>
      </c>
      <c r="D11" s="11">
        <v>102</v>
      </c>
      <c r="E11" s="7"/>
      <c r="F11" s="16">
        <v>50</v>
      </c>
      <c r="G11" s="11">
        <v>376</v>
      </c>
      <c r="H11" s="11">
        <v>178</v>
      </c>
      <c r="I11" s="11">
        <v>198</v>
      </c>
    </row>
    <row r="12" spans="1:9" s="8" customFormat="1" ht="13.5">
      <c r="A12" s="16">
        <v>6</v>
      </c>
      <c r="B12" s="10">
        <v>205</v>
      </c>
      <c r="C12" s="11">
        <v>113</v>
      </c>
      <c r="D12" s="11">
        <v>92</v>
      </c>
      <c r="E12" s="7"/>
      <c r="F12" s="16">
        <v>51</v>
      </c>
      <c r="G12" s="11">
        <v>353</v>
      </c>
      <c r="H12" s="11">
        <v>180</v>
      </c>
      <c r="I12" s="11">
        <v>173</v>
      </c>
    </row>
    <row r="13" spans="1:9" s="8" customFormat="1" ht="13.5">
      <c r="A13" s="16">
        <v>7</v>
      </c>
      <c r="B13" s="10">
        <v>183</v>
      </c>
      <c r="C13" s="11">
        <v>86</v>
      </c>
      <c r="D13" s="11">
        <v>97</v>
      </c>
      <c r="E13" s="7"/>
      <c r="F13" s="16">
        <v>52</v>
      </c>
      <c r="G13" s="11">
        <v>332</v>
      </c>
      <c r="H13" s="11">
        <v>164</v>
      </c>
      <c r="I13" s="11">
        <v>168</v>
      </c>
    </row>
    <row r="14" spans="1:9" s="8" customFormat="1" ht="13.5">
      <c r="A14" s="16">
        <v>8</v>
      </c>
      <c r="B14" s="10">
        <v>221</v>
      </c>
      <c r="C14" s="11">
        <v>103</v>
      </c>
      <c r="D14" s="11">
        <v>118</v>
      </c>
      <c r="E14" s="7"/>
      <c r="F14" s="16">
        <v>53</v>
      </c>
      <c r="G14" s="11">
        <v>383</v>
      </c>
      <c r="H14" s="11">
        <v>176</v>
      </c>
      <c r="I14" s="11">
        <v>207</v>
      </c>
    </row>
    <row r="15" spans="1:9" s="8" customFormat="1" ht="13.5">
      <c r="A15" s="16">
        <v>9</v>
      </c>
      <c r="B15" s="10">
        <v>215</v>
      </c>
      <c r="C15" s="11">
        <v>95</v>
      </c>
      <c r="D15" s="11">
        <v>120</v>
      </c>
      <c r="E15" s="7"/>
      <c r="F15" s="16">
        <v>54</v>
      </c>
      <c r="G15" s="11">
        <v>371</v>
      </c>
      <c r="H15" s="11">
        <v>200</v>
      </c>
      <c r="I15" s="11">
        <v>171</v>
      </c>
    </row>
    <row r="16" spans="1:9" s="8" customFormat="1" ht="13.5">
      <c r="A16" s="5" t="s">
        <v>19</v>
      </c>
      <c r="B16" s="6">
        <v>1222</v>
      </c>
      <c r="C16" s="6">
        <v>611</v>
      </c>
      <c r="D16" s="6">
        <v>611</v>
      </c>
      <c r="E16" s="7"/>
      <c r="F16" s="5" t="s">
        <v>20</v>
      </c>
      <c r="G16" s="6">
        <v>2314</v>
      </c>
      <c r="H16" s="6">
        <v>1202</v>
      </c>
      <c r="I16" s="6">
        <v>1112</v>
      </c>
    </row>
    <row r="17" spans="1:9" s="8" customFormat="1" ht="13.5">
      <c r="A17" s="16">
        <v>10</v>
      </c>
      <c r="B17" s="10">
        <v>243</v>
      </c>
      <c r="C17" s="11">
        <v>107</v>
      </c>
      <c r="D17" s="11">
        <v>136</v>
      </c>
      <c r="E17" s="7"/>
      <c r="F17" s="16">
        <v>55</v>
      </c>
      <c r="G17" s="11">
        <v>407</v>
      </c>
      <c r="H17" s="11">
        <v>200</v>
      </c>
      <c r="I17" s="11">
        <v>207</v>
      </c>
    </row>
    <row r="18" spans="1:9" s="8" customFormat="1" ht="13.5">
      <c r="A18" s="16">
        <v>11</v>
      </c>
      <c r="B18" s="10">
        <v>218</v>
      </c>
      <c r="C18" s="11">
        <v>111</v>
      </c>
      <c r="D18" s="11">
        <v>107</v>
      </c>
      <c r="E18" s="7"/>
      <c r="F18" s="16">
        <v>56</v>
      </c>
      <c r="G18" s="11">
        <v>442</v>
      </c>
      <c r="H18" s="11">
        <v>218</v>
      </c>
      <c r="I18" s="11">
        <v>224</v>
      </c>
    </row>
    <row r="19" spans="1:9" s="8" customFormat="1" ht="13.5">
      <c r="A19" s="16">
        <v>12</v>
      </c>
      <c r="B19" s="10">
        <v>250</v>
      </c>
      <c r="C19" s="11">
        <v>122</v>
      </c>
      <c r="D19" s="11">
        <v>128</v>
      </c>
      <c r="E19" s="7"/>
      <c r="F19" s="16">
        <v>57</v>
      </c>
      <c r="G19" s="11">
        <v>456</v>
      </c>
      <c r="H19" s="11">
        <v>235</v>
      </c>
      <c r="I19" s="11">
        <v>221</v>
      </c>
    </row>
    <row r="20" spans="1:9" s="8" customFormat="1" ht="13.5">
      <c r="A20" s="16">
        <v>13</v>
      </c>
      <c r="B20" s="10">
        <v>240</v>
      </c>
      <c r="C20" s="11">
        <v>136</v>
      </c>
      <c r="D20" s="11">
        <v>104</v>
      </c>
      <c r="E20" s="7"/>
      <c r="F20" s="16">
        <v>58</v>
      </c>
      <c r="G20" s="11">
        <v>473</v>
      </c>
      <c r="H20" s="11">
        <v>273</v>
      </c>
      <c r="I20" s="11">
        <v>200</v>
      </c>
    </row>
    <row r="21" spans="1:9" s="8" customFormat="1" ht="13.5">
      <c r="A21" s="16">
        <v>14</v>
      </c>
      <c r="B21" s="10">
        <v>271</v>
      </c>
      <c r="C21" s="11">
        <v>135</v>
      </c>
      <c r="D21" s="11">
        <v>136</v>
      </c>
      <c r="E21" s="7"/>
      <c r="F21" s="16">
        <v>59</v>
      </c>
      <c r="G21" s="11">
        <v>536</v>
      </c>
      <c r="H21" s="11">
        <v>276</v>
      </c>
      <c r="I21" s="11">
        <v>260</v>
      </c>
    </row>
    <row r="22" spans="1:9" s="8" customFormat="1" ht="13.5">
      <c r="A22" s="5" t="s">
        <v>21</v>
      </c>
      <c r="B22" s="6">
        <v>1437</v>
      </c>
      <c r="C22" s="6">
        <v>788</v>
      </c>
      <c r="D22" s="6">
        <v>649</v>
      </c>
      <c r="E22" s="7"/>
      <c r="F22" s="5" t="s">
        <v>22</v>
      </c>
      <c r="G22" s="6">
        <v>1864</v>
      </c>
      <c r="H22" s="6">
        <v>950</v>
      </c>
      <c r="I22" s="6">
        <v>914</v>
      </c>
    </row>
    <row r="23" spans="1:9" s="8" customFormat="1" ht="13.5">
      <c r="A23" s="16">
        <v>15</v>
      </c>
      <c r="B23" s="10">
        <v>265</v>
      </c>
      <c r="C23" s="11">
        <v>156</v>
      </c>
      <c r="D23" s="11">
        <v>109</v>
      </c>
      <c r="E23" s="7"/>
      <c r="F23" s="16">
        <v>60</v>
      </c>
      <c r="G23" s="11">
        <v>529</v>
      </c>
      <c r="H23" s="11">
        <v>275</v>
      </c>
      <c r="I23" s="11">
        <v>254</v>
      </c>
    </row>
    <row r="24" spans="1:9" s="8" customFormat="1" ht="13.5">
      <c r="A24" s="16">
        <v>16</v>
      </c>
      <c r="B24" s="10">
        <v>267</v>
      </c>
      <c r="C24" s="11">
        <v>151</v>
      </c>
      <c r="D24" s="11">
        <v>116</v>
      </c>
      <c r="E24" s="7"/>
      <c r="F24" s="16">
        <v>61</v>
      </c>
      <c r="G24" s="11">
        <v>485</v>
      </c>
      <c r="H24" s="11">
        <v>257</v>
      </c>
      <c r="I24" s="11">
        <v>228</v>
      </c>
    </row>
    <row r="25" spans="1:9" s="8" customFormat="1" ht="13.5">
      <c r="A25" s="16">
        <v>17</v>
      </c>
      <c r="B25" s="10">
        <v>299</v>
      </c>
      <c r="C25" s="11">
        <v>161</v>
      </c>
      <c r="D25" s="11">
        <v>138</v>
      </c>
      <c r="E25" s="7"/>
      <c r="F25" s="16">
        <v>62</v>
      </c>
      <c r="G25" s="11">
        <v>248</v>
      </c>
      <c r="H25" s="11">
        <v>132</v>
      </c>
      <c r="I25" s="11">
        <v>116</v>
      </c>
    </row>
    <row r="26" spans="1:9" s="8" customFormat="1" ht="13.5">
      <c r="A26" s="16">
        <v>18</v>
      </c>
      <c r="B26" s="10">
        <v>302</v>
      </c>
      <c r="C26" s="11">
        <v>150</v>
      </c>
      <c r="D26" s="11">
        <v>152</v>
      </c>
      <c r="E26" s="7"/>
      <c r="F26" s="16">
        <v>63</v>
      </c>
      <c r="G26" s="11">
        <v>241</v>
      </c>
      <c r="H26" s="11">
        <v>129</v>
      </c>
      <c r="I26" s="11">
        <v>112</v>
      </c>
    </row>
    <row r="27" spans="1:9" s="8" customFormat="1" ht="13.5">
      <c r="A27" s="16">
        <v>19</v>
      </c>
      <c r="B27" s="10">
        <v>304</v>
      </c>
      <c r="C27" s="11">
        <v>170</v>
      </c>
      <c r="D27" s="11">
        <v>134</v>
      </c>
      <c r="E27" s="7"/>
      <c r="F27" s="16">
        <v>64</v>
      </c>
      <c r="G27" s="11">
        <v>361</v>
      </c>
      <c r="H27" s="11">
        <v>157</v>
      </c>
      <c r="I27" s="11">
        <v>204</v>
      </c>
    </row>
    <row r="28" spans="1:9" s="8" customFormat="1" ht="13.5">
      <c r="A28" s="5" t="s">
        <v>23</v>
      </c>
      <c r="B28" s="6">
        <v>1102</v>
      </c>
      <c r="C28" s="6">
        <v>520</v>
      </c>
      <c r="D28" s="6">
        <v>582</v>
      </c>
      <c r="E28" s="7"/>
      <c r="F28" s="5" t="s">
        <v>24</v>
      </c>
      <c r="G28" s="6">
        <v>1695</v>
      </c>
      <c r="H28" s="6">
        <v>814</v>
      </c>
      <c r="I28" s="6">
        <v>881</v>
      </c>
    </row>
    <row r="29" spans="1:9" s="8" customFormat="1" ht="13.5">
      <c r="A29" s="16">
        <v>20</v>
      </c>
      <c r="B29" s="10">
        <v>325</v>
      </c>
      <c r="C29" s="11">
        <v>157</v>
      </c>
      <c r="D29" s="11">
        <v>168</v>
      </c>
      <c r="E29" s="7"/>
      <c r="F29" s="16">
        <v>65</v>
      </c>
      <c r="G29" s="11">
        <v>341</v>
      </c>
      <c r="H29" s="11">
        <v>183</v>
      </c>
      <c r="I29" s="11">
        <v>158</v>
      </c>
    </row>
    <row r="30" spans="1:9" s="8" customFormat="1" ht="13.5">
      <c r="A30" s="16">
        <v>21</v>
      </c>
      <c r="B30" s="10">
        <v>287</v>
      </c>
      <c r="C30" s="11">
        <v>132</v>
      </c>
      <c r="D30" s="11">
        <v>155</v>
      </c>
      <c r="E30" s="7"/>
      <c r="F30" s="16">
        <v>66</v>
      </c>
      <c r="G30" s="11">
        <v>352</v>
      </c>
      <c r="H30" s="11">
        <v>175</v>
      </c>
      <c r="I30" s="11">
        <v>177</v>
      </c>
    </row>
    <row r="31" spans="1:9" s="8" customFormat="1" ht="13.5">
      <c r="A31" s="16">
        <v>22</v>
      </c>
      <c r="B31" s="10">
        <v>175</v>
      </c>
      <c r="C31" s="11">
        <v>69</v>
      </c>
      <c r="D31" s="11">
        <v>106</v>
      </c>
      <c r="E31" s="7"/>
      <c r="F31" s="16">
        <v>67</v>
      </c>
      <c r="G31" s="11">
        <v>379</v>
      </c>
      <c r="H31" s="11">
        <v>185</v>
      </c>
      <c r="I31" s="11">
        <v>194</v>
      </c>
    </row>
    <row r="32" spans="1:9" s="8" customFormat="1" ht="13.5">
      <c r="A32" s="16">
        <v>23</v>
      </c>
      <c r="B32" s="10">
        <v>134</v>
      </c>
      <c r="C32" s="11">
        <v>85</v>
      </c>
      <c r="D32" s="11">
        <v>49</v>
      </c>
      <c r="E32" s="7"/>
      <c r="F32" s="16">
        <v>68</v>
      </c>
      <c r="G32" s="11">
        <v>328</v>
      </c>
      <c r="H32" s="11">
        <v>145</v>
      </c>
      <c r="I32" s="11">
        <v>183</v>
      </c>
    </row>
    <row r="33" spans="1:9" s="8" customFormat="1" ht="13.5">
      <c r="A33" s="16">
        <v>24</v>
      </c>
      <c r="B33" s="10">
        <v>181</v>
      </c>
      <c r="C33" s="11">
        <v>77</v>
      </c>
      <c r="D33" s="11">
        <v>104</v>
      </c>
      <c r="E33" s="7"/>
      <c r="F33" s="16">
        <v>69</v>
      </c>
      <c r="G33" s="11">
        <v>295</v>
      </c>
      <c r="H33" s="11">
        <v>126</v>
      </c>
      <c r="I33" s="11">
        <v>169</v>
      </c>
    </row>
    <row r="34" spans="1:9" s="8" customFormat="1" ht="13.5">
      <c r="A34" s="5" t="s">
        <v>25</v>
      </c>
      <c r="B34" s="6">
        <v>1034</v>
      </c>
      <c r="C34" s="6">
        <v>509</v>
      </c>
      <c r="D34" s="6">
        <v>525</v>
      </c>
      <c r="E34" s="7"/>
      <c r="F34" s="5" t="s">
        <v>26</v>
      </c>
      <c r="G34" s="6">
        <v>1681</v>
      </c>
      <c r="H34" s="6">
        <v>743</v>
      </c>
      <c r="I34" s="6">
        <v>938</v>
      </c>
    </row>
    <row r="35" spans="1:9" s="8" customFormat="1" ht="13.5">
      <c r="A35" s="16">
        <v>25</v>
      </c>
      <c r="B35" s="10">
        <v>179</v>
      </c>
      <c r="C35" s="11">
        <v>75</v>
      </c>
      <c r="D35" s="11">
        <v>104</v>
      </c>
      <c r="E35" s="7"/>
      <c r="F35" s="16">
        <v>70</v>
      </c>
      <c r="G35" s="11">
        <v>283</v>
      </c>
      <c r="H35" s="11">
        <v>132</v>
      </c>
      <c r="I35" s="11">
        <v>151</v>
      </c>
    </row>
    <row r="36" spans="1:9" s="8" customFormat="1" ht="13.5">
      <c r="A36" s="16">
        <v>26</v>
      </c>
      <c r="B36" s="10">
        <v>175</v>
      </c>
      <c r="C36" s="11">
        <v>87</v>
      </c>
      <c r="D36" s="11">
        <v>88</v>
      </c>
      <c r="E36" s="7"/>
      <c r="F36" s="16">
        <v>71</v>
      </c>
      <c r="G36" s="11">
        <v>332</v>
      </c>
      <c r="H36" s="11">
        <v>147</v>
      </c>
      <c r="I36" s="11">
        <v>185</v>
      </c>
    </row>
    <row r="37" spans="1:9" s="8" customFormat="1" ht="13.5">
      <c r="A37" s="16">
        <v>27</v>
      </c>
      <c r="B37" s="10">
        <v>201</v>
      </c>
      <c r="C37" s="11">
        <v>100</v>
      </c>
      <c r="D37" s="11">
        <v>101</v>
      </c>
      <c r="E37" s="7"/>
      <c r="F37" s="16">
        <v>72</v>
      </c>
      <c r="G37" s="11">
        <v>350</v>
      </c>
      <c r="H37" s="11">
        <v>161</v>
      </c>
      <c r="I37" s="11">
        <v>189</v>
      </c>
    </row>
    <row r="38" spans="1:9" s="8" customFormat="1" ht="13.5">
      <c r="A38" s="16">
        <v>28</v>
      </c>
      <c r="B38" s="10">
        <v>226</v>
      </c>
      <c r="C38" s="11">
        <v>120</v>
      </c>
      <c r="D38" s="11">
        <v>106</v>
      </c>
      <c r="E38" s="7"/>
      <c r="F38" s="16">
        <v>73</v>
      </c>
      <c r="G38" s="11">
        <v>370</v>
      </c>
      <c r="H38" s="11">
        <v>155</v>
      </c>
      <c r="I38" s="11">
        <v>215</v>
      </c>
    </row>
    <row r="39" spans="1:9" s="8" customFormat="1" ht="13.5">
      <c r="A39" s="16">
        <v>29</v>
      </c>
      <c r="B39" s="10">
        <v>253</v>
      </c>
      <c r="C39" s="11">
        <v>127</v>
      </c>
      <c r="D39" s="11">
        <v>126</v>
      </c>
      <c r="E39" s="7"/>
      <c r="F39" s="16">
        <v>74</v>
      </c>
      <c r="G39" s="11">
        <v>346</v>
      </c>
      <c r="H39" s="11">
        <v>148</v>
      </c>
      <c r="I39" s="11">
        <v>198</v>
      </c>
    </row>
    <row r="40" spans="1:9" s="8" customFormat="1" ht="13.5">
      <c r="A40" s="5" t="s">
        <v>27</v>
      </c>
      <c r="B40" s="6">
        <v>1337</v>
      </c>
      <c r="C40" s="6">
        <v>689</v>
      </c>
      <c r="D40" s="6">
        <v>648</v>
      </c>
      <c r="E40" s="7"/>
      <c r="F40" s="5" t="s">
        <v>28</v>
      </c>
      <c r="G40" s="6">
        <v>1727</v>
      </c>
      <c r="H40" s="6">
        <v>759</v>
      </c>
      <c r="I40" s="6">
        <v>968</v>
      </c>
    </row>
    <row r="41" spans="1:9" s="8" customFormat="1" ht="13.5">
      <c r="A41" s="16">
        <v>30</v>
      </c>
      <c r="B41" s="10">
        <v>251</v>
      </c>
      <c r="C41" s="11">
        <v>117</v>
      </c>
      <c r="D41" s="11">
        <v>134</v>
      </c>
      <c r="E41" s="7"/>
      <c r="F41" s="16">
        <v>75</v>
      </c>
      <c r="G41" s="11">
        <v>334</v>
      </c>
      <c r="H41" s="11">
        <v>137</v>
      </c>
      <c r="I41" s="11">
        <v>197</v>
      </c>
    </row>
    <row r="42" spans="1:9" s="8" customFormat="1" ht="13.5">
      <c r="A42" s="16">
        <v>31</v>
      </c>
      <c r="B42" s="10">
        <v>264</v>
      </c>
      <c r="C42" s="11">
        <v>140</v>
      </c>
      <c r="D42" s="11">
        <v>124</v>
      </c>
      <c r="E42" s="7"/>
      <c r="F42" s="16">
        <v>76</v>
      </c>
      <c r="G42" s="11">
        <v>327</v>
      </c>
      <c r="H42" s="11">
        <v>160</v>
      </c>
      <c r="I42" s="11">
        <v>167</v>
      </c>
    </row>
    <row r="43" spans="1:9" s="8" customFormat="1" ht="13.5">
      <c r="A43" s="16">
        <v>32</v>
      </c>
      <c r="B43" s="10">
        <v>268</v>
      </c>
      <c r="C43" s="11">
        <v>127</v>
      </c>
      <c r="D43" s="11">
        <v>141</v>
      </c>
      <c r="E43" s="7"/>
      <c r="F43" s="16">
        <v>77</v>
      </c>
      <c r="G43" s="11">
        <v>335</v>
      </c>
      <c r="H43" s="11">
        <v>155</v>
      </c>
      <c r="I43" s="11">
        <v>180</v>
      </c>
    </row>
    <row r="44" spans="1:9" s="8" customFormat="1" ht="13.5">
      <c r="A44" s="16">
        <v>33</v>
      </c>
      <c r="B44" s="10">
        <v>252</v>
      </c>
      <c r="C44" s="11">
        <v>149</v>
      </c>
      <c r="D44" s="11">
        <v>103</v>
      </c>
      <c r="E44" s="7"/>
      <c r="F44" s="16">
        <v>78</v>
      </c>
      <c r="G44" s="11">
        <v>373</v>
      </c>
      <c r="H44" s="11">
        <v>159</v>
      </c>
      <c r="I44" s="11">
        <v>214</v>
      </c>
    </row>
    <row r="45" spans="1:9" s="8" customFormat="1" ht="13.5">
      <c r="A45" s="16">
        <v>34</v>
      </c>
      <c r="B45" s="10">
        <v>302</v>
      </c>
      <c r="C45" s="11">
        <v>156</v>
      </c>
      <c r="D45" s="11">
        <v>146</v>
      </c>
      <c r="E45" s="7"/>
      <c r="F45" s="16">
        <v>79</v>
      </c>
      <c r="G45" s="11">
        <v>358</v>
      </c>
      <c r="H45" s="11">
        <v>148</v>
      </c>
      <c r="I45" s="11">
        <v>210</v>
      </c>
    </row>
    <row r="46" spans="1:9" s="8" customFormat="1" ht="13.5">
      <c r="A46" s="5" t="s">
        <v>29</v>
      </c>
      <c r="B46" s="6">
        <v>1338</v>
      </c>
      <c r="C46" s="6">
        <v>667</v>
      </c>
      <c r="D46" s="6">
        <v>671</v>
      </c>
      <c r="E46" s="7"/>
      <c r="F46" s="5" t="s">
        <v>30</v>
      </c>
      <c r="G46" s="6">
        <v>1374</v>
      </c>
      <c r="H46" s="6">
        <v>545</v>
      </c>
      <c r="I46" s="6">
        <v>829</v>
      </c>
    </row>
    <row r="47" spans="1:9" s="8" customFormat="1" ht="13.5">
      <c r="A47" s="16">
        <v>35</v>
      </c>
      <c r="B47" s="10">
        <v>301</v>
      </c>
      <c r="C47" s="11">
        <v>147</v>
      </c>
      <c r="D47" s="11">
        <v>154</v>
      </c>
      <c r="E47" s="7"/>
      <c r="F47" s="16">
        <v>80</v>
      </c>
      <c r="G47" s="11">
        <v>299</v>
      </c>
      <c r="H47" s="11">
        <v>116</v>
      </c>
      <c r="I47" s="11">
        <v>183</v>
      </c>
    </row>
    <row r="48" spans="1:9" s="8" customFormat="1" ht="13.5">
      <c r="A48" s="16">
        <v>36</v>
      </c>
      <c r="B48" s="10">
        <v>299</v>
      </c>
      <c r="C48" s="11">
        <v>142</v>
      </c>
      <c r="D48" s="11">
        <v>157</v>
      </c>
      <c r="E48" s="7"/>
      <c r="F48" s="16">
        <v>81</v>
      </c>
      <c r="G48" s="11">
        <v>288</v>
      </c>
      <c r="H48" s="11">
        <v>110</v>
      </c>
      <c r="I48" s="11">
        <v>178</v>
      </c>
    </row>
    <row r="49" spans="1:9" s="8" customFormat="1" ht="13.5">
      <c r="A49" s="16">
        <v>37</v>
      </c>
      <c r="B49" s="10">
        <v>234</v>
      </c>
      <c r="C49" s="11">
        <v>135</v>
      </c>
      <c r="D49" s="11">
        <v>99</v>
      </c>
      <c r="E49" s="7"/>
      <c r="F49" s="16">
        <v>82</v>
      </c>
      <c r="G49" s="11">
        <v>306</v>
      </c>
      <c r="H49" s="11">
        <v>139</v>
      </c>
      <c r="I49" s="11">
        <v>167</v>
      </c>
    </row>
    <row r="50" spans="1:9" s="8" customFormat="1" ht="13.5">
      <c r="A50" s="16">
        <v>38</v>
      </c>
      <c r="B50" s="10">
        <v>275</v>
      </c>
      <c r="C50" s="11">
        <v>129</v>
      </c>
      <c r="D50" s="11">
        <v>146</v>
      </c>
      <c r="E50" s="7"/>
      <c r="F50" s="16">
        <v>83</v>
      </c>
      <c r="G50" s="11">
        <v>250</v>
      </c>
      <c r="H50" s="11">
        <v>93</v>
      </c>
      <c r="I50" s="11">
        <v>157</v>
      </c>
    </row>
    <row r="51" spans="1:9" s="8" customFormat="1" ht="13.5">
      <c r="A51" s="16">
        <v>39</v>
      </c>
      <c r="B51" s="10">
        <v>229</v>
      </c>
      <c r="C51" s="11">
        <v>114</v>
      </c>
      <c r="D51" s="11">
        <v>115</v>
      </c>
      <c r="E51" s="7"/>
      <c r="F51" s="16">
        <v>84</v>
      </c>
      <c r="G51" s="11">
        <v>231</v>
      </c>
      <c r="H51" s="11">
        <v>87</v>
      </c>
      <c r="I51" s="11">
        <v>144</v>
      </c>
    </row>
    <row r="52" spans="1:9" s="8" customFormat="1" ht="13.5">
      <c r="A52" s="5" t="s">
        <v>31</v>
      </c>
      <c r="B52" s="6">
        <v>1295</v>
      </c>
      <c r="C52" s="6">
        <v>603</v>
      </c>
      <c r="D52" s="6">
        <v>692</v>
      </c>
      <c r="E52" s="7"/>
      <c r="F52" s="5" t="s">
        <v>32</v>
      </c>
      <c r="G52" s="6">
        <v>783</v>
      </c>
      <c r="H52" s="6">
        <v>232</v>
      </c>
      <c r="I52" s="6">
        <v>551</v>
      </c>
    </row>
    <row r="53" spans="1:9" s="8" customFormat="1" ht="13.5">
      <c r="A53" s="16">
        <v>40</v>
      </c>
      <c r="B53" s="10">
        <v>249</v>
      </c>
      <c r="C53" s="11">
        <v>109</v>
      </c>
      <c r="D53" s="11">
        <v>140</v>
      </c>
      <c r="E53" s="7"/>
      <c r="F53" s="16">
        <v>85</v>
      </c>
      <c r="G53" s="11">
        <v>210</v>
      </c>
      <c r="H53" s="11">
        <v>61</v>
      </c>
      <c r="I53" s="11">
        <v>149</v>
      </c>
    </row>
    <row r="54" spans="1:9" s="8" customFormat="1" ht="13.5">
      <c r="A54" s="16">
        <v>41</v>
      </c>
      <c r="B54" s="10">
        <v>274</v>
      </c>
      <c r="C54" s="11">
        <v>121</v>
      </c>
      <c r="D54" s="11">
        <v>153</v>
      </c>
      <c r="E54" s="7"/>
      <c r="F54" s="16">
        <v>86</v>
      </c>
      <c r="G54" s="11">
        <v>150</v>
      </c>
      <c r="H54" s="11">
        <v>45</v>
      </c>
      <c r="I54" s="11">
        <v>105</v>
      </c>
    </row>
    <row r="55" spans="1:9" s="8" customFormat="1" ht="13.5">
      <c r="A55" s="16">
        <v>42</v>
      </c>
      <c r="B55" s="10">
        <v>179</v>
      </c>
      <c r="C55" s="11">
        <v>80</v>
      </c>
      <c r="D55" s="11">
        <v>99</v>
      </c>
      <c r="E55" s="7"/>
      <c r="F55" s="16">
        <v>87</v>
      </c>
      <c r="G55" s="11">
        <v>163</v>
      </c>
      <c r="H55" s="11">
        <v>51</v>
      </c>
      <c r="I55" s="11">
        <v>112</v>
      </c>
    </row>
    <row r="56" spans="1:9" s="8" customFormat="1" ht="13.5">
      <c r="A56" s="16">
        <v>43</v>
      </c>
      <c r="B56" s="10">
        <v>306</v>
      </c>
      <c r="C56" s="11">
        <v>155</v>
      </c>
      <c r="D56" s="11">
        <v>151</v>
      </c>
      <c r="E56" s="7"/>
      <c r="F56" s="16">
        <v>88</v>
      </c>
      <c r="G56" s="11">
        <v>146</v>
      </c>
      <c r="H56" s="11">
        <v>42</v>
      </c>
      <c r="I56" s="11">
        <v>104</v>
      </c>
    </row>
    <row r="57" spans="1:9" s="8" customFormat="1" ht="13.5">
      <c r="A57" s="16">
        <v>44</v>
      </c>
      <c r="B57" s="10">
        <v>287</v>
      </c>
      <c r="C57" s="11">
        <v>138</v>
      </c>
      <c r="D57" s="11">
        <v>149</v>
      </c>
      <c r="E57" s="7"/>
      <c r="F57" s="16">
        <v>89</v>
      </c>
      <c r="G57" s="11">
        <v>114</v>
      </c>
      <c r="H57" s="11">
        <v>33</v>
      </c>
      <c r="I57" s="11">
        <v>81</v>
      </c>
    </row>
    <row r="58" spans="1:9" s="8" customFormat="1" ht="13.5" customHeight="1">
      <c r="A58" s="12" t="s">
        <v>10</v>
      </c>
      <c r="B58" s="21" t="s">
        <v>40</v>
      </c>
      <c r="C58" s="21"/>
      <c r="D58" s="21"/>
      <c r="E58" s="7"/>
      <c r="F58" s="5" t="s">
        <v>0</v>
      </c>
      <c r="G58" s="6">
        <v>465</v>
      </c>
      <c r="H58" s="13">
        <v>88</v>
      </c>
      <c r="I58" s="13">
        <v>377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B4+B10+B16+B22+B28+B34+B40+B46+B52+G4+G10+G16+G22+G28+G34+G40+G46+G52+G58+2</f>
        <v>25941</v>
      </c>
      <c r="H59" s="15">
        <f>C4+C10+C16+C22+C28+C34+C40+C46+C52+H4+H10+H16+H22+H28+H34+H40+H46+H52+H58+1</f>
        <v>12313</v>
      </c>
      <c r="I59" s="15">
        <f>D4+D10+D16+D22+D28+D34+D40+D46+D52+I4+I10+I16+I22+I28+I34+I40+I46+I52+I58+1</f>
        <v>13628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41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3503</v>
      </c>
      <c r="C4" s="6">
        <v>1775</v>
      </c>
      <c r="D4" s="6">
        <v>1728</v>
      </c>
      <c r="E4" s="7"/>
      <c r="F4" s="5" t="s">
        <v>16</v>
      </c>
      <c r="G4" s="6">
        <v>3967</v>
      </c>
      <c r="H4" s="6">
        <v>1936</v>
      </c>
      <c r="I4" s="6">
        <v>2031</v>
      </c>
      <c r="K4" s="9"/>
    </row>
    <row r="5" spans="1:9" s="8" customFormat="1" ht="13.5">
      <c r="A5" s="16">
        <v>0</v>
      </c>
      <c r="B5" s="10">
        <v>694</v>
      </c>
      <c r="C5" s="11">
        <v>340</v>
      </c>
      <c r="D5" s="11">
        <v>354</v>
      </c>
      <c r="E5" s="7"/>
      <c r="F5" s="16">
        <v>45</v>
      </c>
      <c r="G5" s="11">
        <v>826</v>
      </c>
      <c r="H5" s="11">
        <v>403</v>
      </c>
      <c r="I5" s="11">
        <v>423</v>
      </c>
    </row>
    <row r="6" spans="1:9" s="8" customFormat="1" ht="13.5">
      <c r="A6" s="16">
        <v>1</v>
      </c>
      <c r="B6" s="10">
        <v>682</v>
      </c>
      <c r="C6" s="11">
        <v>332</v>
      </c>
      <c r="D6" s="11">
        <v>350</v>
      </c>
      <c r="E6" s="7"/>
      <c r="F6" s="16">
        <v>46</v>
      </c>
      <c r="G6" s="11">
        <v>790</v>
      </c>
      <c r="H6" s="11">
        <v>387</v>
      </c>
      <c r="I6" s="11">
        <v>403</v>
      </c>
    </row>
    <row r="7" spans="1:9" s="8" customFormat="1" ht="13.5">
      <c r="A7" s="16">
        <v>2</v>
      </c>
      <c r="B7" s="10">
        <v>721</v>
      </c>
      <c r="C7" s="11">
        <v>369</v>
      </c>
      <c r="D7" s="11">
        <v>352</v>
      </c>
      <c r="E7" s="7"/>
      <c r="F7" s="16">
        <v>47</v>
      </c>
      <c r="G7" s="11">
        <v>775</v>
      </c>
      <c r="H7" s="11">
        <v>371</v>
      </c>
      <c r="I7" s="11">
        <v>404</v>
      </c>
    </row>
    <row r="8" spans="1:9" s="8" customFormat="1" ht="13.5">
      <c r="A8" s="16">
        <v>3</v>
      </c>
      <c r="B8" s="10">
        <v>684</v>
      </c>
      <c r="C8" s="11">
        <v>359</v>
      </c>
      <c r="D8" s="11">
        <v>325</v>
      </c>
      <c r="E8" s="7"/>
      <c r="F8" s="16">
        <v>48</v>
      </c>
      <c r="G8" s="11">
        <v>779</v>
      </c>
      <c r="H8" s="11">
        <v>384</v>
      </c>
      <c r="I8" s="11">
        <v>395</v>
      </c>
    </row>
    <row r="9" spans="1:9" s="8" customFormat="1" ht="13.5">
      <c r="A9" s="16">
        <v>4</v>
      </c>
      <c r="B9" s="10">
        <v>722</v>
      </c>
      <c r="C9" s="11">
        <v>375</v>
      </c>
      <c r="D9" s="11">
        <v>347</v>
      </c>
      <c r="E9" s="7"/>
      <c r="F9" s="16">
        <v>49</v>
      </c>
      <c r="G9" s="11">
        <v>797</v>
      </c>
      <c r="H9" s="11">
        <v>391</v>
      </c>
      <c r="I9" s="11">
        <v>406</v>
      </c>
    </row>
    <row r="10" spans="1:9" s="8" customFormat="1" ht="13.5">
      <c r="A10" s="5" t="s">
        <v>17</v>
      </c>
      <c r="B10" s="6">
        <v>3710</v>
      </c>
      <c r="C10" s="6">
        <v>1876</v>
      </c>
      <c r="D10" s="6">
        <v>1834</v>
      </c>
      <c r="E10" s="7"/>
      <c r="F10" s="5" t="s">
        <v>18</v>
      </c>
      <c r="G10" s="6">
        <v>3885</v>
      </c>
      <c r="H10" s="6">
        <v>1898</v>
      </c>
      <c r="I10" s="6">
        <v>1987</v>
      </c>
    </row>
    <row r="11" spans="1:9" s="8" customFormat="1" ht="13.5">
      <c r="A11" s="16">
        <v>5</v>
      </c>
      <c r="B11" s="10">
        <v>719</v>
      </c>
      <c r="C11" s="11">
        <v>362</v>
      </c>
      <c r="D11" s="11">
        <v>357</v>
      </c>
      <c r="E11" s="7"/>
      <c r="F11" s="16">
        <v>50</v>
      </c>
      <c r="G11" s="11">
        <v>777</v>
      </c>
      <c r="H11" s="11">
        <v>380</v>
      </c>
      <c r="I11" s="11">
        <v>397</v>
      </c>
    </row>
    <row r="12" spans="1:9" s="8" customFormat="1" ht="13.5">
      <c r="A12" s="16">
        <v>6</v>
      </c>
      <c r="B12" s="10">
        <v>739</v>
      </c>
      <c r="C12" s="11">
        <v>376</v>
      </c>
      <c r="D12" s="11">
        <v>363</v>
      </c>
      <c r="E12" s="7"/>
      <c r="F12" s="16">
        <v>51</v>
      </c>
      <c r="G12" s="11">
        <v>700</v>
      </c>
      <c r="H12" s="11">
        <v>335</v>
      </c>
      <c r="I12" s="11">
        <v>365</v>
      </c>
    </row>
    <row r="13" spans="1:9" s="8" customFormat="1" ht="13.5">
      <c r="A13" s="16">
        <v>7</v>
      </c>
      <c r="B13" s="10">
        <v>739</v>
      </c>
      <c r="C13" s="11">
        <v>362</v>
      </c>
      <c r="D13" s="11">
        <v>377</v>
      </c>
      <c r="E13" s="7"/>
      <c r="F13" s="16">
        <v>52</v>
      </c>
      <c r="G13" s="11">
        <v>773</v>
      </c>
      <c r="H13" s="11">
        <v>398</v>
      </c>
      <c r="I13" s="11">
        <v>375</v>
      </c>
    </row>
    <row r="14" spans="1:9" s="8" customFormat="1" ht="13.5">
      <c r="A14" s="16">
        <v>8</v>
      </c>
      <c r="B14" s="10">
        <v>788</v>
      </c>
      <c r="C14" s="11">
        <v>402</v>
      </c>
      <c r="D14" s="11">
        <v>386</v>
      </c>
      <c r="E14" s="7"/>
      <c r="F14" s="16">
        <v>53</v>
      </c>
      <c r="G14" s="11">
        <v>849</v>
      </c>
      <c r="H14" s="11">
        <v>397</v>
      </c>
      <c r="I14" s="11">
        <v>452</v>
      </c>
    </row>
    <row r="15" spans="1:9" s="8" customFormat="1" ht="13.5">
      <c r="A15" s="16">
        <v>9</v>
      </c>
      <c r="B15" s="10">
        <v>725</v>
      </c>
      <c r="C15" s="11">
        <v>374</v>
      </c>
      <c r="D15" s="11">
        <v>351</v>
      </c>
      <c r="E15" s="7"/>
      <c r="F15" s="16">
        <v>54</v>
      </c>
      <c r="G15" s="11">
        <v>786</v>
      </c>
      <c r="H15" s="11">
        <v>388</v>
      </c>
      <c r="I15" s="11">
        <v>398</v>
      </c>
    </row>
    <row r="16" spans="1:9" s="8" customFormat="1" ht="13.5">
      <c r="A16" s="5" t="s">
        <v>19</v>
      </c>
      <c r="B16" s="6">
        <v>3478</v>
      </c>
      <c r="C16" s="6">
        <v>1787</v>
      </c>
      <c r="D16" s="6">
        <v>1691</v>
      </c>
      <c r="E16" s="7"/>
      <c r="F16" s="5" t="s">
        <v>20</v>
      </c>
      <c r="G16" s="6">
        <v>5053</v>
      </c>
      <c r="H16" s="6">
        <v>2437</v>
      </c>
      <c r="I16" s="6">
        <v>2616</v>
      </c>
    </row>
    <row r="17" spans="1:9" s="8" customFormat="1" ht="13.5">
      <c r="A17" s="16">
        <v>10</v>
      </c>
      <c r="B17" s="10">
        <v>706</v>
      </c>
      <c r="C17" s="11">
        <v>406</v>
      </c>
      <c r="D17" s="11">
        <v>300</v>
      </c>
      <c r="E17" s="7"/>
      <c r="F17" s="16">
        <v>55</v>
      </c>
      <c r="G17" s="11">
        <v>875</v>
      </c>
      <c r="H17" s="11">
        <v>414</v>
      </c>
      <c r="I17" s="11">
        <v>461</v>
      </c>
    </row>
    <row r="18" spans="1:9" s="8" customFormat="1" ht="13.5">
      <c r="A18" s="16">
        <v>11</v>
      </c>
      <c r="B18" s="10">
        <v>686</v>
      </c>
      <c r="C18" s="11">
        <v>342</v>
      </c>
      <c r="D18" s="11">
        <v>344</v>
      </c>
      <c r="E18" s="7"/>
      <c r="F18" s="16">
        <v>56</v>
      </c>
      <c r="G18" s="11">
        <v>853</v>
      </c>
      <c r="H18" s="11">
        <v>422</v>
      </c>
      <c r="I18" s="11">
        <v>431</v>
      </c>
    </row>
    <row r="19" spans="1:9" s="8" customFormat="1" ht="13.5">
      <c r="A19" s="16">
        <v>12</v>
      </c>
      <c r="B19" s="10">
        <v>688</v>
      </c>
      <c r="C19" s="11">
        <v>343</v>
      </c>
      <c r="D19" s="11">
        <v>345</v>
      </c>
      <c r="E19" s="7"/>
      <c r="F19" s="16">
        <v>57</v>
      </c>
      <c r="G19" s="11">
        <v>1029</v>
      </c>
      <c r="H19" s="11">
        <v>490</v>
      </c>
      <c r="I19" s="11">
        <v>539</v>
      </c>
    </row>
    <row r="20" spans="1:9" s="8" customFormat="1" ht="13.5">
      <c r="A20" s="16">
        <v>13</v>
      </c>
      <c r="B20" s="10">
        <v>702</v>
      </c>
      <c r="C20" s="11">
        <v>349</v>
      </c>
      <c r="D20" s="11">
        <v>353</v>
      </c>
      <c r="E20" s="7"/>
      <c r="F20" s="16">
        <v>58</v>
      </c>
      <c r="G20" s="11">
        <v>1046</v>
      </c>
      <c r="H20" s="11">
        <v>523</v>
      </c>
      <c r="I20" s="11">
        <v>523</v>
      </c>
    </row>
    <row r="21" spans="1:9" s="8" customFormat="1" ht="13.5">
      <c r="A21" s="16">
        <v>14</v>
      </c>
      <c r="B21" s="10">
        <v>696</v>
      </c>
      <c r="C21" s="11">
        <v>347</v>
      </c>
      <c r="D21" s="11">
        <v>349</v>
      </c>
      <c r="E21" s="7"/>
      <c r="F21" s="16">
        <v>59</v>
      </c>
      <c r="G21" s="11">
        <v>1250</v>
      </c>
      <c r="H21" s="11">
        <v>588</v>
      </c>
      <c r="I21" s="11">
        <v>662</v>
      </c>
    </row>
    <row r="22" spans="1:9" s="8" customFormat="1" ht="13.5">
      <c r="A22" s="5" t="s">
        <v>21</v>
      </c>
      <c r="B22" s="6">
        <v>3491</v>
      </c>
      <c r="C22" s="6">
        <v>1786</v>
      </c>
      <c r="D22" s="6">
        <v>1705</v>
      </c>
      <c r="E22" s="7"/>
      <c r="F22" s="5" t="s">
        <v>22</v>
      </c>
      <c r="G22" s="6">
        <v>4657</v>
      </c>
      <c r="H22" s="6">
        <v>2277</v>
      </c>
      <c r="I22" s="6">
        <v>2380</v>
      </c>
    </row>
    <row r="23" spans="1:9" s="8" customFormat="1" ht="13.5">
      <c r="A23" s="16">
        <v>15</v>
      </c>
      <c r="B23" s="10">
        <v>679</v>
      </c>
      <c r="C23" s="11">
        <v>359</v>
      </c>
      <c r="D23" s="11">
        <v>320</v>
      </c>
      <c r="E23" s="7"/>
      <c r="F23" s="16">
        <v>60</v>
      </c>
      <c r="G23" s="11">
        <v>1345</v>
      </c>
      <c r="H23" s="11">
        <v>654</v>
      </c>
      <c r="I23" s="11">
        <v>691</v>
      </c>
    </row>
    <row r="24" spans="1:9" s="8" customFormat="1" ht="13.5">
      <c r="A24" s="16">
        <v>16</v>
      </c>
      <c r="B24" s="10">
        <v>690</v>
      </c>
      <c r="C24" s="11">
        <v>357</v>
      </c>
      <c r="D24" s="11">
        <v>333</v>
      </c>
      <c r="E24" s="7"/>
      <c r="F24" s="16">
        <v>61</v>
      </c>
      <c r="G24" s="11">
        <v>1121</v>
      </c>
      <c r="H24" s="11">
        <v>527</v>
      </c>
      <c r="I24" s="11">
        <v>594</v>
      </c>
    </row>
    <row r="25" spans="1:9" s="8" customFormat="1" ht="13.5">
      <c r="A25" s="16">
        <v>17</v>
      </c>
      <c r="B25" s="10">
        <v>696</v>
      </c>
      <c r="C25" s="11">
        <v>366</v>
      </c>
      <c r="D25" s="11">
        <v>330</v>
      </c>
      <c r="E25" s="7"/>
      <c r="F25" s="16">
        <v>62</v>
      </c>
      <c r="G25" s="11">
        <v>692</v>
      </c>
      <c r="H25" s="11">
        <v>351</v>
      </c>
      <c r="I25" s="11">
        <v>341</v>
      </c>
    </row>
    <row r="26" spans="1:9" s="8" customFormat="1" ht="13.5">
      <c r="A26" s="16">
        <v>18</v>
      </c>
      <c r="B26" s="10">
        <v>695</v>
      </c>
      <c r="C26" s="11">
        <v>352</v>
      </c>
      <c r="D26" s="11">
        <v>343</v>
      </c>
      <c r="E26" s="7"/>
      <c r="F26" s="16">
        <v>63</v>
      </c>
      <c r="G26" s="11">
        <v>623</v>
      </c>
      <c r="H26" s="11">
        <v>316</v>
      </c>
      <c r="I26" s="11">
        <v>307</v>
      </c>
    </row>
    <row r="27" spans="1:9" s="8" customFormat="1" ht="13.5">
      <c r="A27" s="16">
        <v>19</v>
      </c>
      <c r="B27" s="10">
        <v>731</v>
      </c>
      <c r="C27" s="11">
        <v>352</v>
      </c>
      <c r="D27" s="11">
        <v>379</v>
      </c>
      <c r="E27" s="7"/>
      <c r="F27" s="16">
        <v>64</v>
      </c>
      <c r="G27" s="11">
        <v>876</v>
      </c>
      <c r="H27" s="11">
        <v>429</v>
      </c>
      <c r="I27" s="11">
        <v>447</v>
      </c>
    </row>
    <row r="28" spans="1:9" s="8" customFormat="1" ht="13.5">
      <c r="A28" s="5" t="s">
        <v>23</v>
      </c>
      <c r="B28" s="6">
        <v>2977</v>
      </c>
      <c r="C28" s="6">
        <v>1418</v>
      </c>
      <c r="D28" s="6">
        <v>1559</v>
      </c>
      <c r="E28" s="7"/>
      <c r="F28" s="5" t="s">
        <v>24</v>
      </c>
      <c r="G28" s="6">
        <v>4120</v>
      </c>
      <c r="H28" s="6">
        <v>2044</v>
      </c>
      <c r="I28" s="6">
        <v>2076</v>
      </c>
    </row>
    <row r="29" spans="1:9" s="8" customFormat="1" ht="13.5">
      <c r="A29" s="16">
        <v>20</v>
      </c>
      <c r="B29" s="10">
        <v>720</v>
      </c>
      <c r="C29" s="11">
        <v>365</v>
      </c>
      <c r="D29" s="11">
        <v>355</v>
      </c>
      <c r="E29" s="7"/>
      <c r="F29" s="16">
        <v>65</v>
      </c>
      <c r="G29" s="11">
        <v>915</v>
      </c>
      <c r="H29" s="11">
        <v>480</v>
      </c>
      <c r="I29" s="11">
        <v>435</v>
      </c>
    </row>
    <row r="30" spans="1:9" s="8" customFormat="1" ht="13.5">
      <c r="A30" s="16">
        <v>21</v>
      </c>
      <c r="B30" s="10">
        <v>683</v>
      </c>
      <c r="C30" s="11">
        <v>319</v>
      </c>
      <c r="D30" s="11">
        <v>364</v>
      </c>
      <c r="E30" s="7"/>
      <c r="F30" s="16">
        <v>66</v>
      </c>
      <c r="G30" s="11">
        <v>917</v>
      </c>
      <c r="H30" s="11">
        <v>468</v>
      </c>
      <c r="I30" s="11">
        <v>449</v>
      </c>
    </row>
    <row r="31" spans="1:9" s="8" customFormat="1" ht="13.5">
      <c r="A31" s="16">
        <v>22</v>
      </c>
      <c r="B31" s="10">
        <v>532</v>
      </c>
      <c r="C31" s="11">
        <v>256</v>
      </c>
      <c r="D31" s="11">
        <v>276</v>
      </c>
      <c r="E31" s="7"/>
      <c r="F31" s="16">
        <v>67</v>
      </c>
      <c r="G31" s="11">
        <v>859</v>
      </c>
      <c r="H31" s="11">
        <v>426</v>
      </c>
      <c r="I31" s="11">
        <v>433</v>
      </c>
    </row>
    <row r="32" spans="1:9" s="8" customFormat="1" ht="13.5">
      <c r="A32" s="16">
        <v>23</v>
      </c>
      <c r="B32" s="10">
        <v>499</v>
      </c>
      <c r="C32" s="11">
        <v>230</v>
      </c>
      <c r="D32" s="11">
        <v>269</v>
      </c>
      <c r="E32" s="7"/>
      <c r="F32" s="16">
        <v>68</v>
      </c>
      <c r="G32" s="11">
        <v>741</v>
      </c>
      <c r="H32" s="11">
        <v>349</v>
      </c>
      <c r="I32" s="11">
        <v>392</v>
      </c>
    </row>
    <row r="33" spans="1:9" s="8" customFormat="1" ht="13.5">
      <c r="A33" s="16">
        <v>24</v>
      </c>
      <c r="B33" s="10">
        <v>543</v>
      </c>
      <c r="C33" s="11">
        <v>248</v>
      </c>
      <c r="D33" s="11">
        <v>295</v>
      </c>
      <c r="E33" s="7"/>
      <c r="F33" s="16">
        <v>69</v>
      </c>
      <c r="G33" s="11">
        <v>688</v>
      </c>
      <c r="H33" s="11">
        <v>321</v>
      </c>
      <c r="I33" s="11">
        <v>367</v>
      </c>
    </row>
    <row r="34" spans="1:9" s="8" customFormat="1" ht="13.5">
      <c r="A34" s="5" t="s">
        <v>25</v>
      </c>
      <c r="B34" s="6">
        <v>3649</v>
      </c>
      <c r="C34" s="6">
        <v>1748</v>
      </c>
      <c r="D34" s="6">
        <v>1901</v>
      </c>
      <c r="E34" s="7"/>
      <c r="F34" s="5" t="s">
        <v>26</v>
      </c>
      <c r="G34" s="6">
        <v>3402</v>
      </c>
      <c r="H34" s="6">
        <v>1532</v>
      </c>
      <c r="I34" s="6">
        <v>1870</v>
      </c>
    </row>
    <row r="35" spans="1:9" s="8" customFormat="1" ht="13.5">
      <c r="A35" s="16">
        <v>25</v>
      </c>
      <c r="B35" s="10">
        <v>576</v>
      </c>
      <c r="C35" s="11">
        <v>262</v>
      </c>
      <c r="D35" s="11">
        <v>314</v>
      </c>
      <c r="E35" s="7"/>
      <c r="F35" s="16">
        <v>70</v>
      </c>
      <c r="G35" s="11">
        <v>668</v>
      </c>
      <c r="H35" s="11">
        <v>301</v>
      </c>
      <c r="I35" s="11">
        <v>367</v>
      </c>
    </row>
    <row r="36" spans="1:9" s="8" customFormat="1" ht="13.5">
      <c r="A36" s="16">
        <v>26</v>
      </c>
      <c r="B36" s="10">
        <v>714</v>
      </c>
      <c r="C36" s="11">
        <v>349</v>
      </c>
      <c r="D36" s="11">
        <v>365</v>
      </c>
      <c r="E36" s="7"/>
      <c r="F36" s="16">
        <v>71</v>
      </c>
      <c r="G36" s="11">
        <v>719</v>
      </c>
      <c r="H36" s="11">
        <v>336</v>
      </c>
      <c r="I36" s="11">
        <v>383</v>
      </c>
    </row>
    <row r="37" spans="1:9" s="8" customFormat="1" ht="13.5">
      <c r="A37" s="16">
        <v>27</v>
      </c>
      <c r="B37" s="10">
        <v>671</v>
      </c>
      <c r="C37" s="11">
        <v>327</v>
      </c>
      <c r="D37" s="11">
        <v>344</v>
      </c>
      <c r="E37" s="7"/>
      <c r="F37" s="16">
        <v>72</v>
      </c>
      <c r="G37" s="11">
        <v>707</v>
      </c>
      <c r="H37" s="11">
        <v>324</v>
      </c>
      <c r="I37" s="11">
        <v>383</v>
      </c>
    </row>
    <row r="38" spans="1:9" s="8" customFormat="1" ht="13.5">
      <c r="A38" s="16">
        <v>28</v>
      </c>
      <c r="B38" s="10">
        <v>811</v>
      </c>
      <c r="C38" s="11">
        <v>372</v>
      </c>
      <c r="D38" s="11">
        <v>439</v>
      </c>
      <c r="E38" s="7"/>
      <c r="F38" s="16">
        <v>73</v>
      </c>
      <c r="G38" s="11">
        <v>699</v>
      </c>
      <c r="H38" s="11">
        <v>306</v>
      </c>
      <c r="I38" s="11">
        <v>393</v>
      </c>
    </row>
    <row r="39" spans="1:9" s="8" customFormat="1" ht="13.5">
      <c r="A39" s="16">
        <v>29</v>
      </c>
      <c r="B39" s="10">
        <v>877</v>
      </c>
      <c r="C39" s="11">
        <v>438</v>
      </c>
      <c r="D39" s="11">
        <v>439</v>
      </c>
      <c r="E39" s="7"/>
      <c r="F39" s="16">
        <v>74</v>
      </c>
      <c r="G39" s="11">
        <v>609</v>
      </c>
      <c r="H39" s="11">
        <v>265</v>
      </c>
      <c r="I39" s="11">
        <v>344</v>
      </c>
    </row>
    <row r="40" spans="1:9" s="8" customFormat="1" ht="13.5">
      <c r="A40" s="5" t="s">
        <v>27</v>
      </c>
      <c r="B40" s="6">
        <v>4897</v>
      </c>
      <c r="C40" s="6">
        <v>2464</v>
      </c>
      <c r="D40" s="6">
        <v>2433</v>
      </c>
      <c r="E40" s="7"/>
      <c r="F40" s="5" t="s">
        <v>28</v>
      </c>
      <c r="G40" s="6">
        <v>3005</v>
      </c>
      <c r="H40" s="6">
        <v>1375</v>
      </c>
      <c r="I40" s="6">
        <v>1630</v>
      </c>
    </row>
    <row r="41" spans="1:9" s="8" customFormat="1" ht="13.5">
      <c r="A41" s="16">
        <v>30</v>
      </c>
      <c r="B41" s="10">
        <v>904</v>
      </c>
      <c r="C41" s="11">
        <v>469</v>
      </c>
      <c r="D41" s="11">
        <v>435</v>
      </c>
      <c r="E41" s="7"/>
      <c r="F41" s="16">
        <v>75</v>
      </c>
      <c r="G41" s="11">
        <v>661</v>
      </c>
      <c r="H41" s="11">
        <v>303</v>
      </c>
      <c r="I41" s="11">
        <v>358</v>
      </c>
    </row>
    <row r="42" spans="1:9" s="8" customFormat="1" ht="13.5">
      <c r="A42" s="16">
        <v>31</v>
      </c>
      <c r="B42" s="10">
        <v>942</v>
      </c>
      <c r="C42" s="11">
        <v>469</v>
      </c>
      <c r="D42" s="11">
        <v>473</v>
      </c>
      <c r="E42" s="7"/>
      <c r="F42" s="16">
        <v>76</v>
      </c>
      <c r="G42" s="11">
        <v>600</v>
      </c>
      <c r="H42" s="11">
        <v>280</v>
      </c>
      <c r="I42" s="11">
        <v>320</v>
      </c>
    </row>
    <row r="43" spans="1:9" s="8" customFormat="1" ht="13.5">
      <c r="A43" s="16">
        <v>32</v>
      </c>
      <c r="B43" s="10">
        <v>919</v>
      </c>
      <c r="C43" s="11">
        <v>447</v>
      </c>
      <c r="D43" s="11">
        <v>472</v>
      </c>
      <c r="E43" s="7"/>
      <c r="F43" s="16">
        <v>77</v>
      </c>
      <c r="G43" s="11">
        <v>617</v>
      </c>
      <c r="H43" s="11">
        <v>295</v>
      </c>
      <c r="I43" s="11">
        <v>322</v>
      </c>
    </row>
    <row r="44" spans="1:9" s="8" customFormat="1" ht="13.5">
      <c r="A44" s="16">
        <v>33</v>
      </c>
      <c r="B44" s="10">
        <v>1019</v>
      </c>
      <c r="C44" s="11">
        <v>519</v>
      </c>
      <c r="D44" s="11">
        <v>500</v>
      </c>
      <c r="E44" s="7"/>
      <c r="F44" s="16">
        <v>78</v>
      </c>
      <c r="G44" s="11">
        <v>562</v>
      </c>
      <c r="H44" s="11">
        <v>246</v>
      </c>
      <c r="I44" s="11">
        <v>316</v>
      </c>
    </row>
    <row r="45" spans="1:9" s="8" customFormat="1" ht="13.5">
      <c r="A45" s="16">
        <v>34</v>
      </c>
      <c r="B45" s="10">
        <v>1113</v>
      </c>
      <c r="C45" s="11">
        <v>560</v>
      </c>
      <c r="D45" s="11">
        <v>553</v>
      </c>
      <c r="E45" s="7"/>
      <c r="F45" s="16">
        <v>79</v>
      </c>
      <c r="G45" s="11">
        <v>565</v>
      </c>
      <c r="H45" s="11">
        <v>251</v>
      </c>
      <c r="I45" s="11">
        <v>314</v>
      </c>
    </row>
    <row r="46" spans="1:9" s="8" customFormat="1" ht="13.5">
      <c r="A46" s="5" t="s">
        <v>29</v>
      </c>
      <c r="B46" s="6">
        <v>5155</v>
      </c>
      <c r="C46" s="6">
        <v>2642</v>
      </c>
      <c r="D46" s="6">
        <v>2513</v>
      </c>
      <c r="E46" s="7"/>
      <c r="F46" s="5" t="s">
        <v>30</v>
      </c>
      <c r="G46" s="6">
        <v>2307</v>
      </c>
      <c r="H46" s="6">
        <v>903</v>
      </c>
      <c r="I46" s="6">
        <v>1404</v>
      </c>
    </row>
    <row r="47" spans="1:9" s="8" customFormat="1" ht="13.5">
      <c r="A47" s="16">
        <v>35</v>
      </c>
      <c r="B47" s="10">
        <v>1138</v>
      </c>
      <c r="C47" s="11">
        <v>588</v>
      </c>
      <c r="D47" s="11">
        <v>550</v>
      </c>
      <c r="E47" s="7"/>
      <c r="F47" s="16">
        <v>80</v>
      </c>
      <c r="G47" s="11">
        <v>503</v>
      </c>
      <c r="H47" s="11">
        <v>209</v>
      </c>
      <c r="I47" s="11">
        <v>294</v>
      </c>
    </row>
    <row r="48" spans="1:9" s="8" customFormat="1" ht="13.5">
      <c r="A48" s="16">
        <v>36</v>
      </c>
      <c r="B48" s="10">
        <v>1092</v>
      </c>
      <c r="C48" s="11">
        <v>566</v>
      </c>
      <c r="D48" s="11">
        <v>526</v>
      </c>
      <c r="E48" s="7"/>
      <c r="F48" s="16">
        <v>81</v>
      </c>
      <c r="G48" s="11">
        <v>509</v>
      </c>
      <c r="H48" s="11">
        <v>220</v>
      </c>
      <c r="I48" s="11">
        <v>289</v>
      </c>
    </row>
    <row r="49" spans="1:9" s="8" customFormat="1" ht="13.5">
      <c r="A49" s="16">
        <v>37</v>
      </c>
      <c r="B49" s="10">
        <v>1021</v>
      </c>
      <c r="C49" s="11">
        <v>515</v>
      </c>
      <c r="D49" s="11">
        <v>506</v>
      </c>
      <c r="E49" s="7"/>
      <c r="F49" s="16">
        <v>82</v>
      </c>
      <c r="G49" s="11">
        <v>462</v>
      </c>
      <c r="H49" s="11">
        <v>175</v>
      </c>
      <c r="I49" s="11">
        <v>287</v>
      </c>
    </row>
    <row r="50" spans="1:9" s="8" customFormat="1" ht="13.5">
      <c r="A50" s="16">
        <v>38</v>
      </c>
      <c r="B50" s="10">
        <v>998</v>
      </c>
      <c r="C50" s="11">
        <v>491</v>
      </c>
      <c r="D50" s="11">
        <v>507</v>
      </c>
      <c r="E50" s="7"/>
      <c r="F50" s="16">
        <v>83</v>
      </c>
      <c r="G50" s="11">
        <v>456</v>
      </c>
      <c r="H50" s="11">
        <v>158</v>
      </c>
      <c r="I50" s="11">
        <v>298</v>
      </c>
    </row>
    <row r="51" spans="1:9" s="8" customFormat="1" ht="13.5">
      <c r="A51" s="16">
        <v>39</v>
      </c>
      <c r="B51" s="10">
        <v>906</v>
      </c>
      <c r="C51" s="11">
        <v>482</v>
      </c>
      <c r="D51" s="11">
        <v>424</v>
      </c>
      <c r="E51" s="7"/>
      <c r="F51" s="16">
        <v>84</v>
      </c>
      <c r="G51" s="11">
        <v>377</v>
      </c>
      <c r="H51" s="11">
        <v>141</v>
      </c>
      <c r="I51" s="11">
        <v>236</v>
      </c>
    </row>
    <row r="52" spans="1:9" s="8" customFormat="1" ht="13.5">
      <c r="A52" s="5" t="s">
        <v>31</v>
      </c>
      <c r="B52" s="6">
        <v>4188</v>
      </c>
      <c r="C52" s="6">
        <v>2096</v>
      </c>
      <c r="D52" s="6">
        <v>2092</v>
      </c>
      <c r="E52" s="7"/>
      <c r="F52" s="5" t="s">
        <v>32</v>
      </c>
      <c r="G52" s="6">
        <v>1291</v>
      </c>
      <c r="H52" s="6">
        <v>351</v>
      </c>
      <c r="I52" s="6">
        <v>940</v>
      </c>
    </row>
    <row r="53" spans="1:9" s="8" customFormat="1" ht="13.5">
      <c r="A53" s="16">
        <v>40</v>
      </c>
      <c r="B53" s="10">
        <v>942</v>
      </c>
      <c r="C53" s="11">
        <v>469</v>
      </c>
      <c r="D53" s="11">
        <v>473</v>
      </c>
      <c r="E53" s="7"/>
      <c r="F53" s="16">
        <v>85</v>
      </c>
      <c r="G53" s="11">
        <v>292</v>
      </c>
      <c r="H53" s="11">
        <v>96</v>
      </c>
      <c r="I53" s="11">
        <v>196</v>
      </c>
    </row>
    <row r="54" spans="1:9" s="8" customFormat="1" ht="13.5">
      <c r="A54" s="16">
        <v>41</v>
      </c>
      <c r="B54" s="10">
        <v>973</v>
      </c>
      <c r="C54" s="11">
        <v>493</v>
      </c>
      <c r="D54" s="11">
        <v>480</v>
      </c>
      <c r="E54" s="7"/>
      <c r="F54" s="16">
        <v>86</v>
      </c>
      <c r="G54" s="11">
        <v>284</v>
      </c>
      <c r="H54" s="11">
        <v>66</v>
      </c>
      <c r="I54" s="11">
        <v>218</v>
      </c>
    </row>
    <row r="55" spans="1:9" s="8" customFormat="1" ht="13.5">
      <c r="A55" s="16">
        <v>42</v>
      </c>
      <c r="B55" s="10">
        <v>553</v>
      </c>
      <c r="C55" s="11">
        <v>272</v>
      </c>
      <c r="D55" s="11">
        <v>281</v>
      </c>
      <c r="E55" s="7"/>
      <c r="F55" s="16">
        <v>87</v>
      </c>
      <c r="G55" s="11">
        <v>260</v>
      </c>
      <c r="H55" s="11">
        <v>75</v>
      </c>
      <c r="I55" s="11">
        <v>185</v>
      </c>
    </row>
    <row r="56" spans="1:9" s="8" customFormat="1" ht="13.5">
      <c r="A56" s="16">
        <v>43</v>
      </c>
      <c r="B56" s="10">
        <v>890</v>
      </c>
      <c r="C56" s="11">
        <v>435</v>
      </c>
      <c r="D56" s="11">
        <v>455</v>
      </c>
      <c r="E56" s="7"/>
      <c r="F56" s="16">
        <v>88</v>
      </c>
      <c r="G56" s="11">
        <v>277</v>
      </c>
      <c r="H56" s="11">
        <v>73</v>
      </c>
      <c r="I56" s="11">
        <v>204</v>
      </c>
    </row>
    <row r="57" spans="1:9" s="8" customFormat="1" ht="13.5">
      <c r="A57" s="16">
        <v>44</v>
      </c>
      <c r="B57" s="10">
        <v>830</v>
      </c>
      <c r="C57" s="11">
        <v>427</v>
      </c>
      <c r="D57" s="11">
        <v>403</v>
      </c>
      <c r="E57" s="7"/>
      <c r="F57" s="16">
        <v>89</v>
      </c>
      <c r="G57" s="11">
        <v>178</v>
      </c>
      <c r="H57" s="11">
        <v>41</v>
      </c>
      <c r="I57" s="11">
        <v>137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856</v>
      </c>
      <c r="H58" s="13">
        <v>179</v>
      </c>
      <c r="I58" s="13">
        <v>677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67591</v>
      </c>
      <c r="H59" s="15">
        <f>C4+C10+C16+C22+C28+C34+C40+C46+C52+H4+H10+H16+H22+H28+H34+H40+H46+H52+H58</f>
        <v>32524</v>
      </c>
      <c r="I59" s="15">
        <f>D4+D10+D16+D22+D28+D34+D40+D46+D52+I4+I10+I16+I22+I28+I34+I40+I46+I52+I58</f>
        <v>35067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42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1100</v>
      </c>
      <c r="C4" s="6">
        <v>533</v>
      </c>
      <c r="D4" s="6">
        <v>567</v>
      </c>
      <c r="E4" s="7"/>
      <c r="F4" s="5" t="s">
        <v>16</v>
      </c>
      <c r="G4" s="6">
        <v>1943</v>
      </c>
      <c r="H4" s="6">
        <v>920</v>
      </c>
      <c r="I4" s="6">
        <v>1023</v>
      </c>
      <c r="K4" s="9"/>
    </row>
    <row r="5" spans="1:9" s="8" customFormat="1" ht="13.5">
      <c r="A5" s="16">
        <v>0</v>
      </c>
      <c r="B5" s="10">
        <v>209</v>
      </c>
      <c r="C5" s="11">
        <v>103</v>
      </c>
      <c r="D5" s="11">
        <v>106</v>
      </c>
      <c r="E5" s="7"/>
      <c r="F5" s="16">
        <v>45</v>
      </c>
      <c r="G5" s="11">
        <v>418</v>
      </c>
      <c r="H5" s="11">
        <v>206</v>
      </c>
      <c r="I5" s="11">
        <v>212</v>
      </c>
    </row>
    <row r="6" spans="1:9" s="8" customFormat="1" ht="13.5">
      <c r="A6" s="16">
        <v>1</v>
      </c>
      <c r="B6" s="10">
        <v>206</v>
      </c>
      <c r="C6" s="11">
        <v>104</v>
      </c>
      <c r="D6" s="11">
        <v>102</v>
      </c>
      <c r="E6" s="7"/>
      <c r="F6" s="16">
        <v>46</v>
      </c>
      <c r="G6" s="11">
        <v>365</v>
      </c>
      <c r="H6" s="11">
        <v>163</v>
      </c>
      <c r="I6" s="11">
        <v>202</v>
      </c>
    </row>
    <row r="7" spans="1:9" s="8" customFormat="1" ht="13.5">
      <c r="A7" s="16">
        <v>2</v>
      </c>
      <c r="B7" s="10">
        <v>211</v>
      </c>
      <c r="C7" s="11">
        <v>102</v>
      </c>
      <c r="D7" s="11">
        <v>109</v>
      </c>
      <c r="E7" s="7"/>
      <c r="F7" s="16">
        <v>47</v>
      </c>
      <c r="G7" s="11">
        <v>367</v>
      </c>
      <c r="H7" s="11">
        <v>178</v>
      </c>
      <c r="I7" s="11">
        <v>189</v>
      </c>
    </row>
    <row r="8" spans="1:9" s="8" customFormat="1" ht="13.5">
      <c r="A8" s="16">
        <v>3</v>
      </c>
      <c r="B8" s="10">
        <v>244</v>
      </c>
      <c r="C8" s="11">
        <v>117</v>
      </c>
      <c r="D8" s="11">
        <v>127</v>
      </c>
      <c r="E8" s="7"/>
      <c r="F8" s="16">
        <v>48</v>
      </c>
      <c r="G8" s="11">
        <v>400</v>
      </c>
      <c r="H8" s="11">
        <v>196</v>
      </c>
      <c r="I8" s="11">
        <v>204</v>
      </c>
    </row>
    <row r="9" spans="1:9" s="8" customFormat="1" ht="13.5">
      <c r="A9" s="16">
        <v>4</v>
      </c>
      <c r="B9" s="10">
        <v>230</v>
      </c>
      <c r="C9" s="11">
        <v>107</v>
      </c>
      <c r="D9" s="11">
        <v>123</v>
      </c>
      <c r="E9" s="7"/>
      <c r="F9" s="16">
        <v>49</v>
      </c>
      <c r="G9" s="11">
        <v>393</v>
      </c>
      <c r="H9" s="11">
        <v>177</v>
      </c>
      <c r="I9" s="11">
        <v>216</v>
      </c>
    </row>
    <row r="10" spans="1:9" s="8" customFormat="1" ht="13.5">
      <c r="A10" s="5" t="s">
        <v>17</v>
      </c>
      <c r="B10" s="6">
        <v>1301</v>
      </c>
      <c r="C10" s="6">
        <v>663</v>
      </c>
      <c r="D10" s="6">
        <v>638</v>
      </c>
      <c r="E10" s="7"/>
      <c r="F10" s="5" t="s">
        <v>18</v>
      </c>
      <c r="G10" s="6">
        <v>2085</v>
      </c>
      <c r="H10" s="6">
        <v>1009</v>
      </c>
      <c r="I10" s="6">
        <v>1076</v>
      </c>
    </row>
    <row r="11" spans="1:9" s="8" customFormat="1" ht="13.5">
      <c r="A11" s="16">
        <v>5</v>
      </c>
      <c r="B11" s="10">
        <v>253</v>
      </c>
      <c r="C11" s="11">
        <v>133</v>
      </c>
      <c r="D11" s="11">
        <v>120</v>
      </c>
      <c r="E11" s="7"/>
      <c r="F11" s="16">
        <v>50</v>
      </c>
      <c r="G11" s="11">
        <v>422</v>
      </c>
      <c r="H11" s="11">
        <v>194</v>
      </c>
      <c r="I11" s="11">
        <v>228</v>
      </c>
    </row>
    <row r="12" spans="1:9" s="8" customFormat="1" ht="13.5">
      <c r="A12" s="16">
        <v>6</v>
      </c>
      <c r="B12" s="10">
        <v>242</v>
      </c>
      <c r="C12" s="11">
        <v>128</v>
      </c>
      <c r="D12" s="11">
        <v>114</v>
      </c>
      <c r="E12" s="7"/>
      <c r="F12" s="16">
        <v>51</v>
      </c>
      <c r="G12" s="11">
        <v>401</v>
      </c>
      <c r="H12" s="11">
        <v>208</v>
      </c>
      <c r="I12" s="11">
        <v>193</v>
      </c>
    </row>
    <row r="13" spans="1:9" s="8" customFormat="1" ht="13.5">
      <c r="A13" s="16">
        <v>7</v>
      </c>
      <c r="B13" s="10">
        <v>254</v>
      </c>
      <c r="C13" s="11">
        <v>137</v>
      </c>
      <c r="D13" s="11">
        <v>117</v>
      </c>
      <c r="E13" s="7"/>
      <c r="F13" s="16">
        <v>52</v>
      </c>
      <c r="G13" s="11">
        <v>385</v>
      </c>
      <c r="H13" s="11">
        <v>183</v>
      </c>
      <c r="I13" s="11">
        <v>202</v>
      </c>
    </row>
    <row r="14" spans="1:9" s="8" customFormat="1" ht="13.5">
      <c r="A14" s="16">
        <v>8</v>
      </c>
      <c r="B14" s="10">
        <v>289</v>
      </c>
      <c r="C14" s="11">
        <v>137</v>
      </c>
      <c r="D14" s="11">
        <v>152</v>
      </c>
      <c r="E14" s="7"/>
      <c r="F14" s="16">
        <v>53</v>
      </c>
      <c r="G14" s="11">
        <v>467</v>
      </c>
      <c r="H14" s="11">
        <v>231</v>
      </c>
      <c r="I14" s="11">
        <v>236</v>
      </c>
    </row>
    <row r="15" spans="1:9" s="8" customFormat="1" ht="13.5">
      <c r="A15" s="16">
        <v>9</v>
      </c>
      <c r="B15" s="10">
        <v>263</v>
      </c>
      <c r="C15" s="11">
        <v>128</v>
      </c>
      <c r="D15" s="11">
        <v>135</v>
      </c>
      <c r="E15" s="7"/>
      <c r="F15" s="16">
        <v>54</v>
      </c>
      <c r="G15" s="11">
        <v>410</v>
      </c>
      <c r="H15" s="11">
        <v>193</v>
      </c>
      <c r="I15" s="11">
        <v>217</v>
      </c>
    </row>
    <row r="16" spans="1:9" s="8" customFormat="1" ht="13.5">
      <c r="A16" s="5" t="s">
        <v>19</v>
      </c>
      <c r="B16" s="6">
        <v>1519</v>
      </c>
      <c r="C16" s="6">
        <v>780</v>
      </c>
      <c r="D16" s="6">
        <v>739</v>
      </c>
      <c r="E16" s="7"/>
      <c r="F16" s="5" t="s">
        <v>20</v>
      </c>
      <c r="G16" s="6">
        <v>2624</v>
      </c>
      <c r="H16" s="6">
        <v>1290</v>
      </c>
      <c r="I16" s="6">
        <v>1334</v>
      </c>
    </row>
    <row r="17" spans="1:9" s="8" customFormat="1" ht="13.5">
      <c r="A17" s="16">
        <v>10</v>
      </c>
      <c r="B17" s="10">
        <v>308</v>
      </c>
      <c r="C17" s="11">
        <v>155</v>
      </c>
      <c r="D17" s="11">
        <v>153</v>
      </c>
      <c r="E17" s="7"/>
      <c r="F17" s="16">
        <v>55</v>
      </c>
      <c r="G17" s="11">
        <v>449</v>
      </c>
      <c r="H17" s="11">
        <v>223</v>
      </c>
      <c r="I17" s="11">
        <v>226</v>
      </c>
    </row>
    <row r="18" spans="1:9" s="8" customFormat="1" ht="13.5">
      <c r="A18" s="16">
        <v>11</v>
      </c>
      <c r="B18" s="10">
        <v>259</v>
      </c>
      <c r="C18" s="11">
        <v>133</v>
      </c>
      <c r="D18" s="11">
        <v>126</v>
      </c>
      <c r="E18" s="7"/>
      <c r="F18" s="16">
        <v>56</v>
      </c>
      <c r="G18" s="11">
        <v>475</v>
      </c>
      <c r="H18" s="11">
        <v>221</v>
      </c>
      <c r="I18" s="11">
        <v>254</v>
      </c>
    </row>
    <row r="19" spans="1:9" s="8" customFormat="1" ht="13.5">
      <c r="A19" s="16">
        <v>12</v>
      </c>
      <c r="B19" s="10">
        <v>315</v>
      </c>
      <c r="C19" s="11">
        <v>168</v>
      </c>
      <c r="D19" s="11">
        <v>147</v>
      </c>
      <c r="E19" s="7"/>
      <c r="F19" s="16">
        <v>57</v>
      </c>
      <c r="G19" s="11">
        <v>526</v>
      </c>
      <c r="H19" s="11">
        <v>273</v>
      </c>
      <c r="I19" s="11">
        <v>253</v>
      </c>
    </row>
    <row r="20" spans="1:9" s="8" customFormat="1" ht="13.5">
      <c r="A20" s="16">
        <v>13</v>
      </c>
      <c r="B20" s="10">
        <v>304</v>
      </c>
      <c r="C20" s="11">
        <v>158</v>
      </c>
      <c r="D20" s="11">
        <v>146</v>
      </c>
      <c r="E20" s="7"/>
      <c r="F20" s="16">
        <v>58</v>
      </c>
      <c r="G20" s="11">
        <v>554</v>
      </c>
      <c r="H20" s="11">
        <v>277</v>
      </c>
      <c r="I20" s="11">
        <v>277</v>
      </c>
    </row>
    <row r="21" spans="1:9" s="8" customFormat="1" ht="13.5">
      <c r="A21" s="16">
        <v>14</v>
      </c>
      <c r="B21" s="10">
        <v>333</v>
      </c>
      <c r="C21" s="11">
        <v>166</v>
      </c>
      <c r="D21" s="11">
        <v>167</v>
      </c>
      <c r="E21" s="7"/>
      <c r="F21" s="16">
        <v>59</v>
      </c>
      <c r="G21" s="11">
        <v>620</v>
      </c>
      <c r="H21" s="11">
        <v>296</v>
      </c>
      <c r="I21" s="11">
        <v>324</v>
      </c>
    </row>
    <row r="22" spans="1:9" s="8" customFormat="1" ht="13.5">
      <c r="A22" s="5" t="s">
        <v>21</v>
      </c>
      <c r="B22" s="6">
        <v>1650</v>
      </c>
      <c r="C22" s="6">
        <v>858</v>
      </c>
      <c r="D22" s="6">
        <v>792</v>
      </c>
      <c r="E22" s="7"/>
      <c r="F22" s="5" t="s">
        <v>22</v>
      </c>
      <c r="G22" s="6">
        <v>2279</v>
      </c>
      <c r="H22" s="6">
        <v>1101</v>
      </c>
      <c r="I22" s="6">
        <v>1178</v>
      </c>
    </row>
    <row r="23" spans="1:9" s="8" customFormat="1" ht="13.5">
      <c r="A23" s="16">
        <v>15</v>
      </c>
      <c r="B23" s="10">
        <v>328</v>
      </c>
      <c r="C23" s="11">
        <v>166</v>
      </c>
      <c r="D23" s="11">
        <v>162</v>
      </c>
      <c r="E23" s="7"/>
      <c r="F23" s="16">
        <v>60</v>
      </c>
      <c r="G23" s="11">
        <v>631</v>
      </c>
      <c r="H23" s="11">
        <v>286</v>
      </c>
      <c r="I23" s="11">
        <v>345</v>
      </c>
    </row>
    <row r="24" spans="1:9" s="8" customFormat="1" ht="13.5">
      <c r="A24" s="16">
        <v>16</v>
      </c>
      <c r="B24" s="10">
        <v>294</v>
      </c>
      <c r="C24" s="11">
        <v>157</v>
      </c>
      <c r="D24" s="11">
        <v>137</v>
      </c>
      <c r="E24" s="7"/>
      <c r="F24" s="16">
        <v>61</v>
      </c>
      <c r="G24" s="11">
        <v>584</v>
      </c>
      <c r="H24" s="11">
        <v>296</v>
      </c>
      <c r="I24" s="11">
        <v>288</v>
      </c>
    </row>
    <row r="25" spans="1:9" s="8" customFormat="1" ht="13.5">
      <c r="A25" s="16">
        <v>17</v>
      </c>
      <c r="B25" s="10">
        <v>344</v>
      </c>
      <c r="C25" s="11">
        <v>180</v>
      </c>
      <c r="D25" s="11">
        <v>164</v>
      </c>
      <c r="E25" s="7"/>
      <c r="F25" s="16">
        <v>62</v>
      </c>
      <c r="G25" s="11">
        <v>357</v>
      </c>
      <c r="H25" s="11">
        <v>164</v>
      </c>
      <c r="I25" s="11">
        <v>193</v>
      </c>
    </row>
    <row r="26" spans="1:9" s="8" customFormat="1" ht="13.5">
      <c r="A26" s="16">
        <v>18</v>
      </c>
      <c r="B26" s="10">
        <v>332</v>
      </c>
      <c r="C26" s="11">
        <v>191</v>
      </c>
      <c r="D26" s="11">
        <v>141</v>
      </c>
      <c r="E26" s="7"/>
      <c r="F26" s="16">
        <v>63</v>
      </c>
      <c r="G26" s="11">
        <v>312</v>
      </c>
      <c r="H26" s="11">
        <v>168</v>
      </c>
      <c r="I26" s="11">
        <v>144</v>
      </c>
    </row>
    <row r="27" spans="1:9" s="8" customFormat="1" ht="13.5">
      <c r="A27" s="16">
        <v>19</v>
      </c>
      <c r="B27" s="10">
        <v>352</v>
      </c>
      <c r="C27" s="11">
        <v>164</v>
      </c>
      <c r="D27" s="11">
        <v>188</v>
      </c>
      <c r="E27" s="7"/>
      <c r="F27" s="16">
        <v>64</v>
      </c>
      <c r="G27" s="11">
        <v>395</v>
      </c>
      <c r="H27" s="11">
        <v>187</v>
      </c>
      <c r="I27" s="11">
        <v>208</v>
      </c>
    </row>
    <row r="28" spans="1:9" s="8" customFormat="1" ht="13.5">
      <c r="A28" s="5" t="s">
        <v>23</v>
      </c>
      <c r="B28" s="6">
        <v>1414</v>
      </c>
      <c r="C28" s="6">
        <v>675</v>
      </c>
      <c r="D28" s="6">
        <v>739</v>
      </c>
      <c r="E28" s="7"/>
      <c r="F28" s="5" t="s">
        <v>24</v>
      </c>
      <c r="G28" s="6">
        <v>1955</v>
      </c>
      <c r="H28" s="6">
        <v>874</v>
      </c>
      <c r="I28" s="6">
        <v>1081</v>
      </c>
    </row>
    <row r="29" spans="1:9" s="8" customFormat="1" ht="13.5">
      <c r="A29" s="16">
        <v>20</v>
      </c>
      <c r="B29" s="10">
        <v>362</v>
      </c>
      <c r="C29" s="11">
        <v>174</v>
      </c>
      <c r="D29" s="11">
        <v>188</v>
      </c>
      <c r="E29" s="7"/>
      <c r="F29" s="16">
        <v>65</v>
      </c>
      <c r="G29" s="11">
        <v>430</v>
      </c>
      <c r="H29" s="11">
        <v>209</v>
      </c>
      <c r="I29" s="11">
        <v>221</v>
      </c>
    </row>
    <row r="30" spans="1:9" s="8" customFormat="1" ht="13.5">
      <c r="A30" s="16">
        <v>21</v>
      </c>
      <c r="B30" s="10">
        <v>325</v>
      </c>
      <c r="C30" s="11">
        <v>156</v>
      </c>
      <c r="D30" s="11">
        <v>169</v>
      </c>
      <c r="E30" s="7"/>
      <c r="F30" s="16">
        <v>66</v>
      </c>
      <c r="G30" s="11">
        <v>426</v>
      </c>
      <c r="H30" s="11">
        <v>199</v>
      </c>
      <c r="I30" s="11">
        <v>227</v>
      </c>
    </row>
    <row r="31" spans="1:9" s="8" customFormat="1" ht="13.5">
      <c r="A31" s="16">
        <v>22</v>
      </c>
      <c r="B31" s="10">
        <v>187</v>
      </c>
      <c r="C31" s="11">
        <v>97</v>
      </c>
      <c r="D31" s="11">
        <v>90</v>
      </c>
      <c r="E31" s="7"/>
      <c r="F31" s="16">
        <v>67</v>
      </c>
      <c r="G31" s="11">
        <v>426</v>
      </c>
      <c r="H31" s="11">
        <v>187</v>
      </c>
      <c r="I31" s="11">
        <v>239</v>
      </c>
    </row>
    <row r="32" spans="1:9" s="8" customFormat="1" ht="13.5">
      <c r="A32" s="16">
        <v>23</v>
      </c>
      <c r="B32" s="10">
        <v>248</v>
      </c>
      <c r="C32" s="11">
        <v>115</v>
      </c>
      <c r="D32" s="11">
        <v>133</v>
      </c>
      <c r="E32" s="7"/>
      <c r="F32" s="16">
        <v>68</v>
      </c>
      <c r="G32" s="11">
        <v>381</v>
      </c>
      <c r="H32" s="11">
        <v>156</v>
      </c>
      <c r="I32" s="11">
        <v>225</v>
      </c>
    </row>
    <row r="33" spans="1:9" s="8" customFormat="1" ht="13.5">
      <c r="A33" s="16">
        <v>24</v>
      </c>
      <c r="B33" s="10">
        <v>292</v>
      </c>
      <c r="C33" s="11">
        <v>133</v>
      </c>
      <c r="D33" s="11">
        <v>159</v>
      </c>
      <c r="E33" s="7"/>
      <c r="F33" s="16">
        <v>69</v>
      </c>
      <c r="G33" s="11">
        <v>292</v>
      </c>
      <c r="H33" s="11">
        <v>123</v>
      </c>
      <c r="I33" s="11">
        <v>169</v>
      </c>
    </row>
    <row r="34" spans="1:9" s="8" customFormat="1" ht="13.5">
      <c r="A34" s="5" t="s">
        <v>25</v>
      </c>
      <c r="B34" s="6">
        <v>1428</v>
      </c>
      <c r="C34" s="6">
        <v>663</v>
      </c>
      <c r="D34" s="6">
        <v>765</v>
      </c>
      <c r="E34" s="7"/>
      <c r="F34" s="5" t="s">
        <v>26</v>
      </c>
      <c r="G34" s="6">
        <v>1765</v>
      </c>
      <c r="H34" s="6">
        <v>766</v>
      </c>
      <c r="I34" s="6">
        <v>999</v>
      </c>
    </row>
    <row r="35" spans="1:9" s="8" customFormat="1" ht="13.5">
      <c r="A35" s="16">
        <v>25</v>
      </c>
      <c r="B35" s="10">
        <v>253</v>
      </c>
      <c r="C35" s="11">
        <v>104</v>
      </c>
      <c r="D35" s="11">
        <v>149</v>
      </c>
      <c r="E35" s="7"/>
      <c r="F35" s="16">
        <v>70</v>
      </c>
      <c r="G35" s="11">
        <v>323</v>
      </c>
      <c r="H35" s="11">
        <v>151</v>
      </c>
      <c r="I35" s="11">
        <v>172</v>
      </c>
    </row>
    <row r="36" spans="1:9" s="8" customFormat="1" ht="13.5">
      <c r="A36" s="16">
        <v>26</v>
      </c>
      <c r="B36" s="10">
        <v>278</v>
      </c>
      <c r="C36" s="11">
        <v>123</v>
      </c>
      <c r="D36" s="11">
        <v>155</v>
      </c>
      <c r="E36" s="7"/>
      <c r="F36" s="16">
        <v>71</v>
      </c>
      <c r="G36" s="11">
        <v>366</v>
      </c>
      <c r="H36" s="11">
        <v>167</v>
      </c>
      <c r="I36" s="11">
        <v>199</v>
      </c>
    </row>
    <row r="37" spans="1:9" s="8" customFormat="1" ht="13.5">
      <c r="A37" s="16">
        <v>27</v>
      </c>
      <c r="B37" s="10">
        <v>278</v>
      </c>
      <c r="C37" s="11">
        <v>127</v>
      </c>
      <c r="D37" s="11">
        <v>151</v>
      </c>
      <c r="E37" s="7"/>
      <c r="F37" s="16">
        <v>72</v>
      </c>
      <c r="G37" s="11">
        <v>358</v>
      </c>
      <c r="H37" s="11">
        <v>132</v>
      </c>
      <c r="I37" s="11">
        <v>226</v>
      </c>
    </row>
    <row r="38" spans="1:9" s="8" customFormat="1" ht="13.5">
      <c r="A38" s="16">
        <v>28</v>
      </c>
      <c r="B38" s="10">
        <v>298</v>
      </c>
      <c r="C38" s="11">
        <v>151</v>
      </c>
      <c r="D38" s="11">
        <v>147</v>
      </c>
      <c r="E38" s="7"/>
      <c r="F38" s="16">
        <v>73</v>
      </c>
      <c r="G38" s="11">
        <v>396</v>
      </c>
      <c r="H38" s="11">
        <v>181</v>
      </c>
      <c r="I38" s="11">
        <v>215</v>
      </c>
    </row>
    <row r="39" spans="1:9" s="8" customFormat="1" ht="13.5">
      <c r="A39" s="16">
        <v>29</v>
      </c>
      <c r="B39" s="10">
        <v>321</v>
      </c>
      <c r="C39" s="11">
        <v>158</v>
      </c>
      <c r="D39" s="11">
        <v>163</v>
      </c>
      <c r="E39" s="7"/>
      <c r="F39" s="16">
        <v>74</v>
      </c>
      <c r="G39" s="11">
        <v>322</v>
      </c>
      <c r="H39" s="11">
        <v>135</v>
      </c>
      <c r="I39" s="11">
        <v>187</v>
      </c>
    </row>
    <row r="40" spans="1:9" s="8" customFormat="1" ht="13.5">
      <c r="A40" s="5" t="s">
        <v>27</v>
      </c>
      <c r="B40" s="6">
        <v>1659</v>
      </c>
      <c r="C40" s="6">
        <v>847</v>
      </c>
      <c r="D40" s="6">
        <v>812</v>
      </c>
      <c r="E40" s="7"/>
      <c r="F40" s="5" t="s">
        <v>28</v>
      </c>
      <c r="G40" s="6">
        <v>1749</v>
      </c>
      <c r="H40" s="6">
        <v>716</v>
      </c>
      <c r="I40" s="6">
        <v>1033</v>
      </c>
    </row>
    <row r="41" spans="1:9" s="8" customFormat="1" ht="13.5">
      <c r="A41" s="16">
        <v>30</v>
      </c>
      <c r="B41" s="10">
        <v>312</v>
      </c>
      <c r="C41" s="11">
        <v>169</v>
      </c>
      <c r="D41" s="11">
        <v>143</v>
      </c>
      <c r="E41" s="7"/>
      <c r="F41" s="16">
        <v>75</v>
      </c>
      <c r="G41" s="11">
        <v>375</v>
      </c>
      <c r="H41" s="11">
        <v>157</v>
      </c>
      <c r="I41" s="11">
        <v>218</v>
      </c>
    </row>
    <row r="42" spans="1:9" s="8" customFormat="1" ht="13.5">
      <c r="A42" s="16">
        <v>31</v>
      </c>
      <c r="B42" s="10">
        <v>290</v>
      </c>
      <c r="C42" s="11">
        <v>158</v>
      </c>
      <c r="D42" s="11">
        <v>132</v>
      </c>
      <c r="E42" s="7"/>
      <c r="F42" s="16">
        <v>76</v>
      </c>
      <c r="G42" s="11">
        <v>369</v>
      </c>
      <c r="H42" s="11">
        <v>149</v>
      </c>
      <c r="I42" s="11">
        <v>220</v>
      </c>
    </row>
    <row r="43" spans="1:9" s="8" customFormat="1" ht="13.5">
      <c r="A43" s="16">
        <v>32</v>
      </c>
      <c r="B43" s="10">
        <v>333</v>
      </c>
      <c r="C43" s="11">
        <v>166</v>
      </c>
      <c r="D43" s="11">
        <v>167</v>
      </c>
      <c r="E43" s="7"/>
      <c r="F43" s="16">
        <v>77</v>
      </c>
      <c r="G43" s="11">
        <v>354</v>
      </c>
      <c r="H43" s="11">
        <v>133</v>
      </c>
      <c r="I43" s="11">
        <v>221</v>
      </c>
    </row>
    <row r="44" spans="1:9" s="8" customFormat="1" ht="13.5">
      <c r="A44" s="16">
        <v>33</v>
      </c>
      <c r="B44" s="10">
        <v>351</v>
      </c>
      <c r="C44" s="11">
        <v>173</v>
      </c>
      <c r="D44" s="11">
        <v>178</v>
      </c>
      <c r="E44" s="7"/>
      <c r="F44" s="16">
        <v>78</v>
      </c>
      <c r="G44" s="11">
        <v>325</v>
      </c>
      <c r="H44" s="11">
        <v>149</v>
      </c>
      <c r="I44" s="11">
        <v>176</v>
      </c>
    </row>
    <row r="45" spans="1:9" s="8" customFormat="1" ht="13.5">
      <c r="A45" s="16">
        <v>34</v>
      </c>
      <c r="B45" s="10">
        <v>373</v>
      </c>
      <c r="C45" s="11">
        <v>181</v>
      </c>
      <c r="D45" s="11">
        <v>192</v>
      </c>
      <c r="E45" s="7"/>
      <c r="F45" s="16">
        <v>79</v>
      </c>
      <c r="G45" s="11">
        <v>326</v>
      </c>
      <c r="H45" s="11">
        <v>128</v>
      </c>
      <c r="I45" s="11">
        <v>198</v>
      </c>
    </row>
    <row r="46" spans="1:9" s="8" customFormat="1" ht="13.5">
      <c r="A46" s="5" t="s">
        <v>29</v>
      </c>
      <c r="B46" s="6">
        <v>1829</v>
      </c>
      <c r="C46" s="6">
        <v>913</v>
      </c>
      <c r="D46" s="6">
        <v>916</v>
      </c>
      <c r="E46" s="7"/>
      <c r="F46" s="5" t="s">
        <v>30</v>
      </c>
      <c r="G46" s="6">
        <v>1348</v>
      </c>
      <c r="H46" s="6">
        <v>530</v>
      </c>
      <c r="I46" s="6">
        <v>818</v>
      </c>
    </row>
    <row r="47" spans="1:9" s="8" customFormat="1" ht="13.5">
      <c r="A47" s="16">
        <v>35</v>
      </c>
      <c r="B47" s="10">
        <v>391</v>
      </c>
      <c r="C47" s="11">
        <v>188</v>
      </c>
      <c r="D47" s="11">
        <v>203</v>
      </c>
      <c r="E47" s="7"/>
      <c r="F47" s="16">
        <v>80</v>
      </c>
      <c r="G47" s="11">
        <v>329</v>
      </c>
      <c r="H47" s="11">
        <v>130</v>
      </c>
      <c r="I47" s="11">
        <v>199</v>
      </c>
    </row>
    <row r="48" spans="1:9" s="8" customFormat="1" ht="13.5">
      <c r="A48" s="16">
        <v>36</v>
      </c>
      <c r="B48" s="10">
        <v>387</v>
      </c>
      <c r="C48" s="11">
        <v>203</v>
      </c>
      <c r="D48" s="11">
        <v>184</v>
      </c>
      <c r="E48" s="7"/>
      <c r="F48" s="16">
        <v>81</v>
      </c>
      <c r="G48" s="11">
        <v>237</v>
      </c>
      <c r="H48" s="11">
        <v>105</v>
      </c>
      <c r="I48" s="11">
        <v>132</v>
      </c>
    </row>
    <row r="49" spans="1:9" s="8" customFormat="1" ht="13.5">
      <c r="A49" s="16">
        <v>37</v>
      </c>
      <c r="B49" s="10">
        <v>353</v>
      </c>
      <c r="C49" s="11">
        <v>172</v>
      </c>
      <c r="D49" s="11">
        <v>181</v>
      </c>
      <c r="E49" s="7"/>
      <c r="F49" s="16">
        <v>82</v>
      </c>
      <c r="G49" s="11">
        <v>282</v>
      </c>
      <c r="H49" s="11">
        <v>99</v>
      </c>
      <c r="I49" s="11">
        <v>183</v>
      </c>
    </row>
    <row r="50" spans="1:9" s="8" customFormat="1" ht="13.5">
      <c r="A50" s="16">
        <v>38</v>
      </c>
      <c r="B50" s="10">
        <v>362</v>
      </c>
      <c r="C50" s="11">
        <v>196</v>
      </c>
      <c r="D50" s="11">
        <v>166</v>
      </c>
      <c r="E50" s="7"/>
      <c r="F50" s="16">
        <v>83</v>
      </c>
      <c r="G50" s="11">
        <v>270</v>
      </c>
      <c r="H50" s="11">
        <v>112</v>
      </c>
      <c r="I50" s="11">
        <v>158</v>
      </c>
    </row>
    <row r="51" spans="1:9" s="8" customFormat="1" ht="13.5">
      <c r="A51" s="16">
        <v>39</v>
      </c>
      <c r="B51" s="10">
        <v>336</v>
      </c>
      <c r="C51" s="11">
        <v>154</v>
      </c>
      <c r="D51" s="11">
        <v>182</v>
      </c>
      <c r="E51" s="7"/>
      <c r="F51" s="16">
        <v>84</v>
      </c>
      <c r="G51" s="11">
        <v>230</v>
      </c>
      <c r="H51" s="11">
        <v>84</v>
      </c>
      <c r="I51" s="11">
        <v>146</v>
      </c>
    </row>
    <row r="52" spans="1:9" s="8" customFormat="1" ht="13.5">
      <c r="A52" s="5" t="s">
        <v>31</v>
      </c>
      <c r="B52" s="6">
        <v>1830</v>
      </c>
      <c r="C52" s="6">
        <v>877</v>
      </c>
      <c r="D52" s="6">
        <v>953</v>
      </c>
      <c r="E52" s="7"/>
      <c r="F52" s="5" t="s">
        <v>32</v>
      </c>
      <c r="G52" s="6">
        <v>706</v>
      </c>
      <c r="H52" s="6">
        <v>184</v>
      </c>
      <c r="I52" s="6">
        <v>522</v>
      </c>
    </row>
    <row r="53" spans="1:9" s="8" customFormat="1" ht="13.5">
      <c r="A53" s="16">
        <v>40</v>
      </c>
      <c r="B53" s="10">
        <v>380</v>
      </c>
      <c r="C53" s="11">
        <v>179</v>
      </c>
      <c r="D53" s="11">
        <v>201</v>
      </c>
      <c r="E53" s="7"/>
      <c r="F53" s="16">
        <v>85</v>
      </c>
      <c r="G53" s="11">
        <v>148</v>
      </c>
      <c r="H53" s="11">
        <v>43</v>
      </c>
      <c r="I53" s="11">
        <v>105</v>
      </c>
    </row>
    <row r="54" spans="1:9" s="8" customFormat="1" ht="13.5">
      <c r="A54" s="16">
        <v>41</v>
      </c>
      <c r="B54" s="10">
        <v>384</v>
      </c>
      <c r="C54" s="11">
        <v>188</v>
      </c>
      <c r="D54" s="11">
        <v>196</v>
      </c>
      <c r="E54" s="7"/>
      <c r="F54" s="16">
        <v>86</v>
      </c>
      <c r="G54" s="11">
        <v>149</v>
      </c>
      <c r="H54" s="11">
        <v>41</v>
      </c>
      <c r="I54" s="11">
        <v>108</v>
      </c>
    </row>
    <row r="55" spans="1:9" s="8" customFormat="1" ht="13.5">
      <c r="A55" s="16">
        <v>42</v>
      </c>
      <c r="B55" s="10">
        <v>265</v>
      </c>
      <c r="C55" s="11">
        <v>117</v>
      </c>
      <c r="D55" s="11">
        <v>148</v>
      </c>
      <c r="E55" s="7"/>
      <c r="F55" s="16">
        <v>87</v>
      </c>
      <c r="G55" s="11">
        <v>152</v>
      </c>
      <c r="H55" s="11">
        <v>42</v>
      </c>
      <c r="I55" s="11">
        <v>110</v>
      </c>
    </row>
    <row r="56" spans="1:9" s="8" customFormat="1" ht="13.5">
      <c r="A56" s="16">
        <v>43</v>
      </c>
      <c r="B56" s="10">
        <v>407</v>
      </c>
      <c r="C56" s="11">
        <v>201</v>
      </c>
      <c r="D56" s="11">
        <v>206</v>
      </c>
      <c r="E56" s="7"/>
      <c r="F56" s="16">
        <v>88</v>
      </c>
      <c r="G56" s="11">
        <v>143</v>
      </c>
      <c r="H56" s="11">
        <v>28</v>
      </c>
      <c r="I56" s="11">
        <v>115</v>
      </c>
    </row>
    <row r="57" spans="1:9" s="8" customFormat="1" ht="13.5">
      <c r="A57" s="16">
        <v>44</v>
      </c>
      <c r="B57" s="10">
        <v>394</v>
      </c>
      <c r="C57" s="11">
        <v>192</v>
      </c>
      <c r="D57" s="11">
        <v>202</v>
      </c>
      <c r="E57" s="7"/>
      <c r="F57" s="16">
        <v>89</v>
      </c>
      <c r="G57" s="11">
        <v>114</v>
      </c>
      <c r="H57" s="11">
        <v>30</v>
      </c>
      <c r="I57" s="11">
        <v>84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386</v>
      </c>
      <c r="H58" s="13">
        <v>77</v>
      </c>
      <c r="I58" s="13">
        <v>309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30570</v>
      </c>
      <c r="H59" s="15">
        <f>C4+C10+C16+C22+C28+C34+C40+C46+C52+H4+H10+H16+H22+H28+H34+H40+H46+H52+H58</f>
        <v>14276</v>
      </c>
      <c r="I59" s="15">
        <f>D4+D10+D16+D22+D28+D34+D40+D46+D52+I4+I10+I16+I22+I28+I34+I40+I46+I52+I58</f>
        <v>16294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39814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3803</v>
      </c>
      <c r="C4" s="6">
        <v>1967</v>
      </c>
      <c r="D4" s="6">
        <v>1836</v>
      </c>
      <c r="E4" s="7"/>
      <c r="F4" s="5" t="s">
        <v>16</v>
      </c>
      <c r="G4" s="6">
        <v>5174</v>
      </c>
      <c r="H4" s="6">
        <v>2611</v>
      </c>
      <c r="I4" s="6">
        <v>2563</v>
      </c>
      <c r="K4" s="9"/>
    </row>
    <row r="5" spans="1:9" s="8" customFormat="1" ht="13.5">
      <c r="A5" s="16">
        <v>0</v>
      </c>
      <c r="B5" s="10">
        <v>704</v>
      </c>
      <c r="C5" s="11">
        <v>366</v>
      </c>
      <c r="D5" s="11">
        <v>338</v>
      </c>
      <c r="E5" s="7"/>
      <c r="F5" s="16">
        <v>45</v>
      </c>
      <c r="G5" s="11">
        <v>1037</v>
      </c>
      <c r="H5" s="11">
        <v>509</v>
      </c>
      <c r="I5" s="11">
        <v>528</v>
      </c>
    </row>
    <row r="6" spans="1:9" s="8" customFormat="1" ht="13.5">
      <c r="A6" s="16">
        <v>1</v>
      </c>
      <c r="B6" s="10">
        <v>751</v>
      </c>
      <c r="C6" s="11">
        <v>376</v>
      </c>
      <c r="D6" s="11">
        <v>375</v>
      </c>
      <c r="E6" s="7"/>
      <c r="F6" s="16">
        <v>46</v>
      </c>
      <c r="G6" s="11">
        <v>993</v>
      </c>
      <c r="H6" s="11">
        <v>508</v>
      </c>
      <c r="I6" s="11">
        <v>485</v>
      </c>
    </row>
    <row r="7" spans="1:9" s="8" customFormat="1" ht="13.5">
      <c r="A7" s="16">
        <v>2</v>
      </c>
      <c r="B7" s="10">
        <v>788</v>
      </c>
      <c r="C7" s="11">
        <v>421</v>
      </c>
      <c r="D7" s="11">
        <v>367</v>
      </c>
      <c r="E7" s="7"/>
      <c r="F7" s="16">
        <v>47</v>
      </c>
      <c r="G7" s="11">
        <v>964</v>
      </c>
      <c r="H7" s="11">
        <v>516</v>
      </c>
      <c r="I7" s="11">
        <v>448</v>
      </c>
    </row>
    <row r="8" spans="1:9" s="8" customFormat="1" ht="13.5">
      <c r="A8" s="16">
        <v>3</v>
      </c>
      <c r="B8" s="10">
        <v>784</v>
      </c>
      <c r="C8" s="11">
        <v>390</v>
      </c>
      <c r="D8" s="11">
        <v>394</v>
      </c>
      <c r="E8" s="7"/>
      <c r="F8" s="16">
        <v>48</v>
      </c>
      <c r="G8" s="11">
        <v>1038</v>
      </c>
      <c r="H8" s="11">
        <v>501</v>
      </c>
      <c r="I8" s="11">
        <v>537</v>
      </c>
    </row>
    <row r="9" spans="1:9" s="8" customFormat="1" ht="13.5">
      <c r="A9" s="16">
        <v>4</v>
      </c>
      <c r="B9" s="10">
        <v>776</v>
      </c>
      <c r="C9" s="11">
        <v>414</v>
      </c>
      <c r="D9" s="11">
        <v>362</v>
      </c>
      <c r="E9" s="7"/>
      <c r="F9" s="16">
        <v>49</v>
      </c>
      <c r="G9" s="11">
        <v>1142</v>
      </c>
      <c r="H9" s="11">
        <v>577</v>
      </c>
      <c r="I9" s="11">
        <v>565</v>
      </c>
    </row>
    <row r="10" spans="1:9" s="8" customFormat="1" ht="13.5">
      <c r="A10" s="5" t="s">
        <v>17</v>
      </c>
      <c r="B10" s="6">
        <v>4276</v>
      </c>
      <c r="C10" s="6">
        <v>2150</v>
      </c>
      <c r="D10" s="6">
        <v>2126</v>
      </c>
      <c r="E10" s="7"/>
      <c r="F10" s="5" t="s">
        <v>18</v>
      </c>
      <c r="G10" s="6">
        <v>5163</v>
      </c>
      <c r="H10" s="6">
        <v>2593</v>
      </c>
      <c r="I10" s="6">
        <v>2570</v>
      </c>
    </row>
    <row r="11" spans="1:9" s="8" customFormat="1" ht="13.5">
      <c r="A11" s="16">
        <v>5</v>
      </c>
      <c r="B11" s="10">
        <v>867</v>
      </c>
      <c r="C11" s="11">
        <v>441</v>
      </c>
      <c r="D11" s="11">
        <v>426</v>
      </c>
      <c r="E11" s="7"/>
      <c r="F11" s="16">
        <v>50</v>
      </c>
      <c r="G11" s="11">
        <v>1034</v>
      </c>
      <c r="H11" s="11">
        <v>536</v>
      </c>
      <c r="I11" s="11">
        <v>498</v>
      </c>
    </row>
    <row r="12" spans="1:9" s="8" customFormat="1" ht="13.5">
      <c r="A12" s="16">
        <v>6</v>
      </c>
      <c r="B12" s="10">
        <v>787</v>
      </c>
      <c r="C12" s="11">
        <v>380</v>
      </c>
      <c r="D12" s="11">
        <v>407</v>
      </c>
      <c r="E12" s="7"/>
      <c r="F12" s="16">
        <v>51</v>
      </c>
      <c r="G12" s="11">
        <v>954</v>
      </c>
      <c r="H12" s="11">
        <v>483</v>
      </c>
      <c r="I12" s="11">
        <v>471</v>
      </c>
    </row>
    <row r="13" spans="1:9" s="8" customFormat="1" ht="13.5">
      <c r="A13" s="16">
        <v>7</v>
      </c>
      <c r="B13" s="10">
        <v>862</v>
      </c>
      <c r="C13" s="11">
        <v>431</v>
      </c>
      <c r="D13" s="11">
        <v>431</v>
      </c>
      <c r="E13" s="7"/>
      <c r="F13" s="16">
        <v>52</v>
      </c>
      <c r="G13" s="11">
        <v>1030</v>
      </c>
      <c r="H13" s="11">
        <v>501</v>
      </c>
      <c r="I13" s="11">
        <v>529</v>
      </c>
    </row>
    <row r="14" spans="1:9" s="8" customFormat="1" ht="13.5">
      <c r="A14" s="16">
        <v>8</v>
      </c>
      <c r="B14" s="10">
        <v>904</v>
      </c>
      <c r="C14" s="11">
        <v>475</v>
      </c>
      <c r="D14" s="11">
        <v>429</v>
      </c>
      <c r="E14" s="7"/>
      <c r="F14" s="16">
        <v>53</v>
      </c>
      <c r="G14" s="11">
        <v>1110</v>
      </c>
      <c r="H14" s="11">
        <v>556</v>
      </c>
      <c r="I14" s="11">
        <v>554</v>
      </c>
    </row>
    <row r="15" spans="1:9" s="8" customFormat="1" ht="13.5">
      <c r="A15" s="16">
        <v>9</v>
      </c>
      <c r="B15" s="10">
        <v>856</v>
      </c>
      <c r="C15" s="11">
        <v>423</v>
      </c>
      <c r="D15" s="11">
        <v>433</v>
      </c>
      <c r="E15" s="7"/>
      <c r="F15" s="16">
        <v>54</v>
      </c>
      <c r="G15" s="11">
        <v>1035</v>
      </c>
      <c r="H15" s="11">
        <v>517</v>
      </c>
      <c r="I15" s="11">
        <v>518</v>
      </c>
    </row>
    <row r="16" spans="1:9" s="8" customFormat="1" ht="13.5">
      <c r="A16" s="5" t="s">
        <v>19</v>
      </c>
      <c r="B16" s="6">
        <v>4709</v>
      </c>
      <c r="C16" s="6">
        <v>2385</v>
      </c>
      <c r="D16" s="6">
        <v>2324</v>
      </c>
      <c r="E16" s="7"/>
      <c r="F16" s="5" t="s">
        <v>20</v>
      </c>
      <c r="G16" s="6">
        <v>6612</v>
      </c>
      <c r="H16" s="6">
        <v>3297</v>
      </c>
      <c r="I16" s="6">
        <v>3315</v>
      </c>
    </row>
    <row r="17" spans="1:9" s="8" customFormat="1" ht="13.5">
      <c r="A17" s="16">
        <v>10</v>
      </c>
      <c r="B17" s="10">
        <v>885</v>
      </c>
      <c r="C17" s="11">
        <v>437</v>
      </c>
      <c r="D17" s="11">
        <v>448</v>
      </c>
      <c r="E17" s="7"/>
      <c r="F17" s="16">
        <v>55</v>
      </c>
      <c r="G17" s="11">
        <v>1107</v>
      </c>
      <c r="H17" s="11">
        <v>536</v>
      </c>
      <c r="I17" s="11">
        <v>571</v>
      </c>
    </row>
    <row r="18" spans="1:9" s="8" customFormat="1" ht="13.5">
      <c r="A18" s="16">
        <v>11</v>
      </c>
      <c r="B18" s="10">
        <v>921</v>
      </c>
      <c r="C18" s="11">
        <v>459</v>
      </c>
      <c r="D18" s="11">
        <v>462</v>
      </c>
      <c r="E18" s="7"/>
      <c r="F18" s="16">
        <v>56</v>
      </c>
      <c r="G18" s="11">
        <v>1242</v>
      </c>
      <c r="H18" s="11">
        <v>607</v>
      </c>
      <c r="I18" s="11">
        <v>635</v>
      </c>
    </row>
    <row r="19" spans="1:9" s="8" customFormat="1" ht="13.5">
      <c r="A19" s="16">
        <v>12</v>
      </c>
      <c r="B19" s="10">
        <v>995</v>
      </c>
      <c r="C19" s="11">
        <v>516</v>
      </c>
      <c r="D19" s="11">
        <v>479</v>
      </c>
      <c r="E19" s="7"/>
      <c r="F19" s="16">
        <v>57</v>
      </c>
      <c r="G19" s="11">
        <v>1324</v>
      </c>
      <c r="H19" s="11">
        <v>680</v>
      </c>
      <c r="I19" s="11">
        <v>644</v>
      </c>
    </row>
    <row r="20" spans="1:9" s="8" customFormat="1" ht="13.5">
      <c r="A20" s="16">
        <v>13</v>
      </c>
      <c r="B20" s="10">
        <v>932</v>
      </c>
      <c r="C20" s="11">
        <v>468</v>
      </c>
      <c r="D20" s="11">
        <v>464</v>
      </c>
      <c r="E20" s="7"/>
      <c r="F20" s="16">
        <v>58</v>
      </c>
      <c r="G20" s="11">
        <v>1366</v>
      </c>
      <c r="H20" s="11">
        <v>693</v>
      </c>
      <c r="I20" s="11">
        <v>673</v>
      </c>
    </row>
    <row r="21" spans="1:9" s="8" customFormat="1" ht="13.5">
      <c r="A21" s="16">
        <v>14</v>
      </c>
      <c r="B21" s="10">
        <v>976</v>
      </c>
      <c r="C21" s="11">
        <v>505</v>
      </c>
      <c r="D21" s="11">
        <v>471</v>
      </c>
      <c r="E21" s="7"/>
      <c r="F21" s="16">
        <v>59</v>
      </c>
      <c r="G21" s="11">
        <v>1573</v>
      </c>
      <c r="H21" s="11">
        <v>781</v>
      </c>
      <c r="I21" s="11">
        <v>792</v>
      </c>
    </row>
    <row r="22" spans="1:9" s="8" customFormat="1" ht="13.5">
      <c r="A22" s="5" t="s">
        <v>21</v>
      </c>
      <c r="B22" s="6">
        <v>4607</v>
      </c>
      <c r="C22" s="6">
        <v>2370</v>
      </c>
      <c r="D22" s="6">
        <v>2237</v>
      </c>
      <c r="E22" s="7"/>
      <c r="F22" s="5" t="s">
        <v>22</v>
      </c>
      <c r="G22" s="6">
        <v>5551</v>
      </c>
      <c r="H22" s="6">
        <v>2771</v>
      </c>
      <c r="I22" s="6">
        <v>2780</v>
      </c>
    </row>
    <row r="23" spans="1:9" s="8" customFormat="1" ht="13.5">
      <c r="A23" s="16">
        <v>15</v>
      </c>
      <c r="B23" s="10">
        <v>906</v>
      </c>
      <c r="C23" s="11">
        <v>476</v>
      </c>
      <c r="D23" s="11">
        <v>430</v>
      </c>
      <c r="E23" s="7"/>
      <c r="F23" s="16">
        <v>60</v>
      </c>
      <c r="G23" s="11">
        <v>1557</v>
      </c>
      <c r="H23" s="11">
        <v>746</v>
      </c>
      <c r="I23" s="11">
        <v>811</v>
      </c>
    </row>
    <row r="24" spans="1:9" s="8" customFormat="1" ht="13.5">
      <c r="A24" s="16">
        <v>16</v>
      </c>
      <c r="B24" s="10">
        <v>879</v>
      </c>
      <c r="C24" s="11">
        <v>472</v>
      </c>
      <c r="D24" s="11">
        <v>407</v>
      </c>
      <c r="E24" s="7"/>
      <c r="F24" s="16">
        <v>61</v>
      </c>
      <c r="G24" s="11">
        <v>1382</v>
      </c>
      <c r="H24" s="11">
        <v>714</v>
      </c>
      <c r="I24" s="11">
        <v>668</v>
      </c>
    </row>
    <row r="25" spans="1:9" s="8" customFormat="1" ht="13.5">
      <c r="A25" s="16">
        <v>17</v>
      </c>
      <c r="B25" s="10">
        <v>933</v>
      </c>
      <c r="C25" s="11">
        <v>474</v>
      </c>
      <c r="D25" s="11">
        <v>459</v>
      </c>
      <c r="E25" s="7"/>
      <c r="F25" s="16">
        <v>62</v>
      </c>
      <c r="G25" s="11">
        <v>829</v>
      </c>
      <c r="H25" s="11">
        <v>414</v>
      </c>
      <c r="I25" s="11">
        <v>415</v>
      </c>
    </row>
    <row r="26" spans="1:9" s="8" customFormat="1" ht="13.5">
      <c r="A26" s="16">
        <v>18</v>
      </c>
      <c r="B26" s="10">
        <v>936</v>
      </c>
      <c r="C26" s="11">
        <v>465</v>
      </c>
      <c r="D26" s="11">
        <v>471</v>
      </c>
      <c r="E26" s="7"/>
      <c r="F26" s="16">
        <v>63</v>
      </c>
      <c r="G26" s="11">
        <v>750</v>
      </c>
      <c r="H26" s="11">
        <v>378</v>
      </c>
      <c r="I26" s="11">
        <v>372</v>
      </c>
    </row>
    <row r="27" spans="1:9" s="8" customFormat="1" ht="13.5">
      <c r="A27" s="16">
        <v>19</v>
      </c>
      <c r="B27" s="10">
        <v>953</v>
      </c>
      <c r="C27" s="11">
        <v>483</v>
      </c>
      <c r="D27" s="11">
        <v>470</v>
      </c>
      <c r="E27" s="7"/>
      <c r="F27" s="16">
        <v>64</v>
      </c>
      <c r="G27" s="11">
        <v>1033</v>
      </c>
      <c r="H27" s="11">
        <v>519</v>
      </c>
      <c r="I27" s="11">
        <v>514</v>
      </c>
    </row>
    <row r="28" spans="1:9" s="8" customFormat="1" ht="13.5">
      <c r="A28" s="5" t="s">
        <v>23</v>
      </c>
      <c r="B28" s="6">
        <v>4192</v>
      </c>
      <c r="C28" s="6">
        <v>1990</v>
      </c>
      <c r="D28" s="6">
        <v>2202</v>
      </c>
      <c r="E28" s="7"/>
      <c r="F28" s="5" t="s">
        <v>24</v>
      </c>
      <c r="G28" s="6">
        <v>4997</v>
      </c>
      <c r="H28" s="6">
        <v>2422</v>
      </c>
      <c r="I28" s="6">
        <v>2575</v>
      </c>
    </row>
    <row r="29" spans="1:9" s="8" customFormat="1" ht="13.5">
      <c r="A29" s="16">
        <v>20</v>
      </c>
      <c r="B29" s="10">
        <v>1012</v>
      </c>
      <c r="C29" s="11">
        <v>494</v>
      </c>
      <c r="D29" s="11">
        <v>518</v>
      </c>
      <c r="E29" s="7"/>
      <c r="F29" s="16">
        <v>65</v>
      </c>
      <c r="G29" s="11">
        <v>1109</v>
      </c>
      <c r="H29" s="11">
        <v>525</v>
      </c>
      <c r="I29" s="11">
        <v>584</v>
      </c>
    </row>
    <row r="30" spans="1:9" s="8" customFormat="1" ht="13.5">
      <c r="A30" s="16">
        <v>21</v>
      </c>
      <c r="B30" s="10">
        <v>945</v>
      </c>
      <c r="C30" s="11">
        <v>456</v>
      </c>
      <c r="D30" s="11">
        <v>489</v>
      </c>
      <c r="E30" s="7"/>
      <c r="F30" s="16">
        <v>66</v>
      </c>
      <c r="G30" s="11">
        <v>1122</v>
      </c>
      <c r="H30" s="11">
        <v>522</v>
      </c>
      <c r="I30" s="11">
        <v>600</v>
      </c>
    </row>
    <row r="31" spans="1:9" s="8" customFormat="1" ht="13.5">
      <c r="A31" s="16">
        <v>22</v>
      </c>
      <c r="B31" s="10">
        <v>762</v>
      </c>
      <c r="C31" s="11">
        <v>346</v>
      </c>
      <c r="D31" s="11">
        <v>416</v>
      </c>
      <c r="E31" s="7"/>
      <c r="F31" s="16">
        <v>67</v>
      </c>
      <c r="G31" s="11">
        <v>1076</v>
      </c>
      <c r="H31" s="11">
        <v>539</v>
      </c>
      <c r="I31" s="11">
        <v>537</v>
      </c>
    </row>
    <row r="32" spans="1:9" s="8" customFormat="1" ht="13.5">
      <c r="A32" s="16">
        <v>23</v>
      </c>
      <c r="B32" s="10">
        <v>703</v>
      </c>
      <c r="C32" s="11">
        <v>343</v>
      </c>
      <c r="D32" s="11">
        <v>360</v>
      </c>
      <c r="E32" s="7"/>
      <c r="F32" s="16">
        <v>68</v>
      </c>
      <c r="G32" s="11">
        <v>907</v>
      </c>
      <c r="H32" s="11">
        <v>461</v>
      </c>
      <c r="I32" s="11">
        <v>446</v>
      </c>
    </row>
    <row r="33" spans="1:9" s="8" customFormat="1" ht="13.5">
      <c r="A33" s="16">
        <v>24</v>
      </c>
      <c r="B33" s="10">
        <v>770</v>
      </c>
      <c r="C33" s="11">
        <v>351</v>
      </c>
      <c r="D33" s="11">
        <v>419</v>
      </c>
      <c r="E33" s="7"/>
      <c r="F33" s="16">
        <v>69</v>
      </c>
      <c r="G33" s="11">
        <v>783</v>
      </c>
      <c r="H33" s="11">
        <v>375</v>
      </c>
      <c r="I33" s="11">
        <v>408</v>
      </c>
    </row>
    <row r="34" spans="1:9" s="8" customFormat="1" ht="13.5">
      <c r="A34" s="5" t="s">
        <v>25</v>
      </c>
      <c r="B34" s="6">
        <v>4582</v>
      </c>
      <c r="C34" s="6">
        <v>2347</v>
      </c>
      <c r="D34" s="6">
        <v>2235</v>
      </c>
      <c r="E34" s="7"/>
      <c r="F34" s="5" t="s">
        <v>26</v>
      </c>
      <c r="G34" s="6">
        <v>4556</v>
      </c>
      <c r="H34" s="6">
        <v>2015</v>
      </c>
      <c r="I34" s="6">
        <v>2541</v>
      </c>
    </row>
    <row r="35" spans="1:9" s="8" customFormat="1" ht="13.5">
      <c r="A35" s="16">
        <v>25</v>
      </c>
      <c r="B35" s="10">
        <v>781</v>
      </c>
      <c r="C35" s="11">
        <v>390</v>
      </c>
      <c r="D35" s="11">
        <v>391</v>
      </c>
      <c r="E35" s="7"/>
      <c r="F35" s="16">
        <v>70</v>
      </c>
      <c r="G35" s="11">
        <v>815</v>
      </c>
      <c r="H35" s="11">
        <v>364</v>
      </c>
      <c r="I35" s="11">
        <v>451</v>
      </c>
    </row>
    <row r="36" spans="1:9" s="8" customFormat="1" ht="13.5">
      <c r="A36" s="16">
        <v>26</v>
      </c>
      <c r="B36" s="10">
        <v>841</v>
      </c>
      <c r="C36" s="11">
        <v>431</v>
      </c>
      <c r="D36" s="11">
        <v>410</v>
      </c>
      <c r="E36" s="7"/>
      <c r="F36" s="16">
        <v>71</v>
      </c>
      <c r="G36" s="11">
        <v>971</v>
      </c>
      <c r="H36" s="11">
        <v>417</v>
      </c>
      <c r="I36" s="11">
        <v>554</v>
      </c>
    </row>
    <row r="37" spans="1:9" s="8" customFormat="1" ht="13.5">
      <c r="A37" s="16">
        <v>27</v>
      </c>
      <c r="B37" s="10">
        <v>917</v>
      </c>
      <c r="C37" s="11">
        <v>453</v>
      </c>
      <c r="D37" s="11">
        <v>464</v>
      </c>
      <c r="E37" s="7"/>
      <c r="F37" s="16">
        <v>72</v>
      </c>
      <c r="G37" s="11">
        <v>995</v>
      </c>
      <c r="H37" s="11">
        <v>454</v>
      </c>
      <c r="I37" s="11">
        <v>541</v>
      </c>
    </row>
    <row r="38" spans="1:9" s="8" customFormat="1" ht="13.5">
      <c r="A38" s="16">
        <v>28</v>
      </c>
      <c r="B38" s="10">
        <v>1039</v>
      </c>
      <c r="C38" s="11">
        <v>551</v>
      </c>
      <c r="D38" s="11">
        <v>488</v>
      </c>
      <c r="E38" s="7"/>
      <c r="F38" s="16">
        <v>73</v>
      </c>
      <c r="G38" s="11">
        <v>959</v>
      </c>
      <c r="H38" s="11">
        <v>439</v>
      </c>
      <c r="I38" s="11">
        <v>520</v>
      </c>
    </row>
    <row r="39" spans="1:9" s="8" customFormat="1" ht="13.5">
      <c r="A39" s="16">
        <v>29</v>
      </c>
      <c r="B39" s="10">
        <v>1004</v>
      </c>
      <c r="C39" s="11">
        <v>522</v>
      </c>
      <c r="D39" s="11">
        <v>482</v>
      </c>
      <c r="E39" s="7"/>
      <c r="F39" s="16">
        <v>74</v>
      </c>
      <c r="G39" s="11">
        <v>816</v>
      </c>
      <c r="H39" s="11">
        <v>341</v>
      </c>
      <c r="I39" s="11">
        <v>475</v>
      </c>
    </row>
    <row r="40" spans="1:9" s="8" customFormat="1" ht="13.5">
      <c r="A40" s="5" t="s">
        <v>27</v>
      </c>
      <c r="B40" s="6">
        <v>5937</v>
      </c>
      <c r="C40" s="6">
        <v>3081</v>
      </c>
      <c r="D40" s="6">
        <v>2856</v>
      </c>
      <c r="E40" s="7"/>
      <c r="F40" s="5" t="s">
        <v>28</v>
      </c>
      <c r="G40" s="6">
        <v>4363</v>
      </c>
      <c r="H40" s="6">
        <v>1917</v>
      </c>
      <c r="I40" s="6">
        <v>2446</v>
      </c>
    </row>
    <row r="41" spans="1:9" s="8" customFormat="1" ht="13.5">
      <c r="A41" s="16">
        <v>30</v>
      </c>
      <c r="B41" s="10">
        <v>1180</v>
      </c>
      <c r="C41" s="11">
        <v>607</v>
      </c>
      <c r="D41" s="11">
        <v>573</v>
      </c>
      <c r="E41" s="7"/>
      <c r="F41" s="16">
        <v>75</v>
      </c>
      <c r="G41" s="11">
        <v>884</v>
      </c>
      <c r="H41" s="11">
        <v>388</v>
      </c>
      <c r="I41" s="11">
        <v>496</v>
      </c>
    </row>
    <row r="42" spans="1:9" s="8" customFormat="1" ht="13.5">
      <c r="A42" s="16">
        <v>31</v>
      </c>
      <c r="B42" s="10">
        <v>1066</v>
      </c>
      <c r="C42" s="11">
        <v>549</v>
      </c>
      <c r="D42" s="11">
        <v>517</v>
      </c>
      <c r="E42" s="7"/>
      <c r="F42" s="16">
        <v>76</v>
      </c>
      <c r="G42" s="11">
        <v>946</v>
      </c>
      <c r="H42" s="11">
        <v>419</v>
      </c>
      <c r="I42" s="11">
        <v>527</v>
      </c>
    </row>
    <row r="43" spans="1:9" s="8" customFormat="1" ht="13.5">
      <c r="A43" s="16">
        <v>32</v>
      </c>
      <c r="B43" s="10">
        <v>1210</v>
      </c>
      <c r="C43" s="11">
        <v>598</v>
      </c>
      <c r="D43" s="11">
        <v>612</v>
      </c>
      <c r="E43" s="7"/>
      <c r="F43" s="16">
        <v>77</v>
      </c>
      <c r="G43" s="11">
        <v>870</v>
      </c>
      <c r="H43" s="11">
        <v>388</v>
      </c>
      <c r="I43" s="11">
        <v>482</v>
      </c>
    </row>
    <row r="44" spans="1:9" s="8" customFormat="1" ht="13.5">
      <c r="A44" s="16">
        <v>33</v>
      </c>
      <c r="B44" s="10">
        <v>1218</v>
      </c>
      <c r="C44" s="11">
        <v>664</v>
      </c>
      <c r="D44" s="11">
        <v>554</v>
      </c>
      <c r="E44" s="7"/>
      <c r="F44" s="16">
        <v>78</v>
      </c>
      <c r="G44" s="11">
        <v>856</v>
      </c>
      <c r="H44" s="11">
        <v>370</v>
      </c>
      <c r="I44" s="11">
        <v>486</v>
      </c>
    </row>
    <row r="45" spans="1:9" s="8" customFormat="1" ht="13.5">
      <c r="A45" s="16">
        <v>34</v>
      </c>
      <c r="B45" s="10">
        <v>1263</v>
      </c>
      <c r="C45" s="11">
        <v>663</v>
      </c>
      <c r="D45" s="11">
        <v>600</v>
      </c>
      <c r="E45" s="7"/>
      <c r="F45" s="16">
        <v>79</v>
      </c>
      <c r="G45" s="11">
        <v>807</v>
      </c>
      <c r="H45" s="11">
        <v>352</v>
      </c>
      <c r="I45" s="11">
        <v>455</v>
      </c>
    </row>
    <row r="46" spans="1:9" s="8" customFormat="1" ht="13.5">
      <c r="A46" s="5" t="s">
        <v>29</v>
      </c>
      <c r="B46" s="6">
        <v>5981</v>
      </c>
      <c r="C46" s="6">
        <v>3095</v>
      </c>
      <c r="D46" s="6">
        <v>2886</v>
      </c>
      <c r="E46" s="7"/>
      <c r="F46" s="5" t="s">
        <v>30</v>
      </c>
      <c r="G46" s="6">
        <v>3459</v>
      </c>
      <c r="H46" s="6">
        <v>1383</v>
      </c>
      <c r="I46" s="6">
        <v>2076</v>
      </c>
    </row>
    <row r="47" spans="1:9" s="8" customFormat="1" ht="13.5">
      <c r="A47" s="16">
        <v>35</v>
      </c>
      <c r="B47" s="10">
        <v>1319</v>
      </c>
      <c r="C47" s="11">
        <v>694</v>
      </c>
      <c r="D47" s="11">
        <v>625</v>
      </c>
      <c r="E47" s="7"/>
      <c r="F47" s="16">
        <v>80</v>
      </c>
      <c r="G47" s="11">
        <v>845</v>
      </c>
      <c r="H47" s="11">
        <v>357</v>
      </c>
      <c r="I47" s="11">
        <v>488</v>
      </c>
    </row>
    <row r="48" spans="1:9" s="8" customFormat="1" ht="13.5">
      <c r="A48" s="16">
        <v>36</v>
      </c>
      <c r="B48" s="10">
        <v>1240</v>
      </c>
      <c r="C48" s="11">
        <v>635</v>
      </c>
      <c r="D48" s="11">
        <v>605</v>
      </c>
      <c r="E48" s="7"/>
      <c r="F48" s="16">
        <v>81</v>
      </c>
      <c r="G48" s="11">
        <v>698</v>
      </c>
      <c r="H48" s="11">
        <v>283</v>
      </c>
      <c r="I48" s="11">
        <v>415</v>
      </c>
    </row>
    <row r="49" spans="1:9" s="8" customFormat="1" ht="13.5">
      <c r="A49" s="16">
        <v>37</v>
      </c>
      <c r="B49" s="10">
        <v>1184</v>
      </c>
      <c r="C49" s="11">
        <v>609</v>
      </c>
      <c r="D49" s="11">
        <v>575</v>
      </c>
      <c r="E49" s="7"/>
      <c r="F49" s="16">
        <v>82</v>
      </c>
      <c r="G49" s="11">
        <v>687</v>
      </c>
      <c r="H49" s="11">
        <v>307</v>
      </c>
      <c r="I49" s="11">
        <v>380</v>
      </c>
    </row>
    <row r="50" spans="1:9" s="8" customFormat="1" ht="13.5">
      <c r="A50" s="16">
        <v>38</v>
      </c>
      <c r="B50" s="10">
        <v>1146</v>
      </c>
      <c r="C50" s="11">
        <v>611</v>
      </c>
      <c r="D50" s="11">
        <v>535</v>
      </c>
      <c r="E50" s="7"/>
      <c r="F50" s="16">
        <v>83</v>
      </c>
      <c r="G50" s="11">
        <v>645</v>
      </c>
      <c r="H50" s="11">
        <v>251</v>
      </c>
      <c r="I50" s="11">
        <v>394</v>
      </c>
    </row>
    <row r="51" spans="1:9" s="8" customFormat="1" ht="13.5">
      <c r="A51" s="16">
        <v>39</v>
      </c>
      <c r="B51" s="10">
        <v>1092</v>
      </c>
      <c r="C51" s="11">
        <v>546</v>
      </c>
      <c r="D51" s="11">
        <v>546</v>
      </c>
      <c r="E51" s="7"/>
      <c r="F51" s="16">
        <v>84</v>
      </c>
      <c r="G51" s="11">
        <v>584</v>
      </c>
      <c r="H51" s="11">
        <v>185</v>
      </c>
      <c r="I51" s="11">
        <v>399</v>
      </c>
    </row>
    <row r="52" spans="1:9" s="8" customFormat="1" ht="13.5">
      <c r="A52" s="5" t="s">
        <v>31</v>
      </c>
      <c r="B52" s="6">
        <v>5355</v>
      </c>
      <c r="C52" s="6">
        <v>2750</v>
      </c>
      <c r="D52" s="6">
        <v>2605</v>
      </c>
      <c r="E52" s="7"/>
      <c r="F52" s="5" t="s">
        <v>32</v>
      </c>
      <c r="G52" s="6">
        <v>1802</v>
      </c>
      <c r="H52" s="6">
        <v>546</v>
      </c>
      <c r="I52" s="6">
        <v>1256</v>
      </c>
    </row>
    <row r="53" spans="1:9" s="8" customFormat="1" ht="13.5">
      <c r="A53" s="16">
        <v>40</v>
      </c>
      <c r="B53" s="10">
        <v>1117</v>
      </c>
      <c r="C53" s="11">
        <v>577</v>
      </c>
      <c r="D53" s="11">
        <v>540</v>
      </c>
      <c r="E53" s="7"/>
      <c r="F53" s="16">
        <v>85</v>
      </c>
      <c r="G53" s="11">
        <v>446</v>
      </c>
      <c r="H53" s="11">
        <v>135</v>
      </c>
      <c r="I53" s="11">
        <v>311</v>
      </c>
    </row>
    <row r="54" spans="1:9" s="8" customFormat="1" ht="13.5">
      <c r="A54" s="16">
        <v>41</v>
      </c>
      <c r="B54" s="10">
        <v>1238</v>
      </c>
      <c r="C54" s="11">
        <v>611</v>
      </c>
      <c r="D54" s="11">
        <v>627</v>
      </c>
      <c r="E54" s="7"/>
      <c r="F54" s="16">
        <v>86</v>
      </c>
      <c r="G54" s="11">
        <v>373</v>
      </c>
      <c r="H54" s="11">
        <v>102</v>
      </c>
      <c r="I54" s="11">
        <v>271</v>
      </c>
    </row>
    <row r="55" spans="1:9" s="8" customFormat="1" ht="13.5">
      <c r="A55" s="16">
        <v>42</v>
      </c>
      <c r="B55" s="10">
        <v>798</v>
      </c>
      <c r="C55" s="11">
        <v>452</v>
      </c>
      <c r="D55" s="11">
        <v>346</v>
      </c>
      <c r="E55" s="7"/>
      <c r="F55" s="16">
        <v>87</v>
      </c>
      <c r="G55" s="11">
        <v>379</v>
      </c>
      <c r="H55" s="11">
        <v>113</v>
      </c>
      <c r="I55" s="11">
        <v>266</v>
      </c>
    </row>
    <row r="56" spans="1:9" s="8" customFormat="1" ht="13.5">
      <c r="A56" s="16">
        <v>43</v>
      </c>
      <c r="B56" s="10">
        <v>1138</v>
      </c>
      <c r="C56" s="11">
        <v>575</v>
      </c>
      <c r="D56" s="11">
        <v>563</v>
      </c>
      <c r="E56" s="7"/>
      <c r="F56" s="16">
        <v>88</v>
      </c>
      <c r="G56" s="11">
        <v>326</v>
      </c>
      <c r="H56" s="11">
        <v>116</v>
      </c>
      <c r="I56" s="11">
        <v>210</v>
      </c>
    </row>
    <row r="57" spans="1:9" s="8" customFormat="1" ht="13.5">
      <c r="A57" s="16">
        <v>44</v>
      </c>
      <c r="B57" s="10">
        <v>1064</v>
      </c>
      <c r="C57" s="11">
        <v>535</v>
      </c>
      <c r="D57" s="11">
        <v>529</v>
      </c>
      <c r="E57" s="7"/>
      <c r="F57" s="16">
        <v>89</v>
      </c>
      <c r="G57" s="11">
        <v>278</v>
      </c>
      <c r="H57" s="11">
        <v>80</v>
      </c>
      <c r="I57" s="11">
        <v>198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1051</v>
      </c>
      <c r="H58" s="13">
        <v>237</v>
      </c>
      <c r="I58" s="13">
        <v>814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</f>
        <v>86170</v>
      </c>
      <c r="H59" s="15">
        <f>C4+C10+C16+C22+C28+C34+C40+C46+C52+H4+H10+H16+H22+H28+H34+H40+H46+H52+H58</f>
        <v>41927</v>
      </c>
      <c r="I59" s="15">
        <f>D4+D10+D16+D22+D28+D34+D40+D46+D52+I4+I10+I16+I22+I28+I34+I40+I46+I52+I58</f>
        <v>44243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2009-01-20T04:08:21Z</cp:lastPrinted>
  <dcterms:created xsi:type="dcterms:W3CDTF">2004-07-26T09:22:07Z</dcterms:created>
  <dcterms:modified xsi:type="dcterms:W3CDTF">2009-01-20T04:09:16Z</dcterms:modified>
  <cp:category/>
  <cp:version/>
  <cp:contentType/>
  <cp:contentStatus/>
</cp:coreProperties>
</file>