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activeTab="0"/>
  </bookViews>
  <sheets>
    <sheet name="表13" sheetId="1" r:id="rId1"/>
  </sheets>
  <definedNames>
    <definedName name="_xlnm.Print_Area" localSheetId="0">'表13'!$A$1:$DJ$22</definedName>
  </definedNames>
  <calcPr fullCalcOnLoad="1" fullPrecision="0"/>
</workbook>
</file>

<file path=xl/sharedStrings.xml><?xml version="1.0" encoding="utf-8"?>
<sst xmlns="http://schemas.openxmlformats.org/spreadsheetml/2006/main" count="367" uniqueCount="70">
  <si>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</si>
  <si>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</si>
  <si>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</si>
  <si>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</si>
  <si>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</si>
  <si>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</si>
  <si>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</si>
  <si>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</si>
  <si>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世帯数</t>
  </si>
  <si>
    <t>県計</t>
  </si>
  <si>
    <t>越前市</t>
  </si>
  <si>
    <t>おおい町</t>
  </si>
  <si>
    <t>永平寺町</t>
  </si>
  <si>
    <t>市町</t>
  </si>
  <si>
    <t>南越前町</t>
  </si>
  <si>
    <t>越前町</t>
  </si>
  <si>
    <t>若狭町</t>
  </si>
  <si>
    <t>大野市</t>
  </si>
  <si>
    <t>坂井市</t>
  </si>
  <si>
    <t>平成16年</t>
  </si>
  <si>
    <t>平成17年</t>
  </si>
  <si>
    <t>平成18年</t>
  </si>
  <si>
    <t>平成19年</t>
  </si>
  <si>
    <t>平成20年</t>
  </si>
  <si>
    <t>(単位：世帯、％）</t>
  </si>
  <si>
    <t>平成21年</t>
  </si>
  <si>
    <t>福井市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</si>
  <si>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</si>
  <si>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</si>
  <si>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</si>
  <si>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</si>
  <si>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</si>
  <si>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</si>
  <si>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</si>
  <si>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</si>
  <si>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世帯
増減率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</si>
  <si>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</si>
  <si>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</si>
  <si>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</si>
  <si>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</si>
  <si>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</si>
  <si>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</si>
  <si>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</si>
  <si>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</si>
  <si>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</si>
  <si>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</si>
  <si>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</si>
  <si>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</si>
  <si>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</si>
  <si>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</si>
  <si>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</si>
  <si>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</si>
  <si>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</si>
  <si>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</si>
  <si>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</si>
  <si>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</si>
  <si>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</si>
  <si>
    <t>―</t>
  </si>
  <si>
    <t>△ 1</t>
  </si>
  <si>
    <t>平成29年</t>
  </si>
  <si>
    <t>平成30年</t>
  </si>
  <si>
    <t>表１３　市町別世帯数の年別推移（その１）</t>
  </si>
  <si>
    <t>表１３　市町別世帯数の年別推移（その２）</t>
  </si>
  <si>
    <t>表１３　市町別世帯数の年別推移（その３）</t>
  </si>
  <si>
    <t>表１３　市町別世帯数の年別推移（その４）</t>
  </si>
  <si>
    <t>表１３　市町別世帯数の年別推移（その５）</t>
  </si>
  <si>
    <t>表１３　市町別世帯数の年別推移（その６）</t>
  </si>
  <si>
    <t>表１３　市町別世帯数の年別推移（その７）</t>
  </si>
  <si>
    <t>表１３　市町別世帯数の年別推移（その８）</t>
  </si>
  <si>
    <t>表１３　市町別世帯数の年別推移（その９）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</si>
</sst>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#,##0.00_ 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183" fontId="6" fillId="0" borderId="15" xfId="0" applyNumberFormat="1" applyFont="1" applyFill="1" applyBorder="1" applyAlignment="1">
      <alignment horizontal="center" vertical="center" wrapText="1"/>
    </xf>
    <xf numFmtId="183" fontId="6" fillId="0" borderId="16" xfId="0" applyNumberFormat="1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4" fontId="6" fillId="0" borderId="21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185" fontId="6" fillId="0" borderId="20" xfId="0" applyNumberFormat="1" applyFont="1" applyBorder="1" applyAlignment="1">
      <alignment vertical="center"/>
    </xf>
    <xf numFmtId="185" fontId="6" fillId="0" borderId="24" xfId="0" applyNumberFormat="1" applyFont="1" applyBorder="1" applyAlignment="1">
      <alignment vertical="center"/>
    </xf>
    <xf numFmtId="185" fontId="6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>
      <alignment horizontal="right" vertical="center"/>
    </xf>
    <xf numFmtId="185" fontId="6" fillId="0" borderId="27" xfId="0" applyNumberFormat="1" applyFont="1" applyFill="1" applyBorder="1" applyAlignment="1">
      <alignment horizontal="right" vertical="center"/>
    </xf>
    <xf numFmtId="185" fontId="6" fillId="0" borderId="23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25" xfId="0" applyNumberFormat="1" applyFont="1" applyFill="1" applyBorder="1" applyAlignment="1">
      <alignment horizontal="right" vertical="center"/>
    </xf>
    <xf numFmtId="184" fontId="6" fillId="0" borderId="28" xfId="0" applyNumberFormat="1" applyFont="1" applyFill="1" applyBorder="1" applyAlignment="1">
      <alignment horizontal="right" vertical="center"/>
    </xf>
    <xf numFmtId="184" fontId="6" fillId="0" borderId="29" xfId="0" applyNumberFormat="1" applyFont="1" applyFill="1" applyBorder="1" applyAlignment="1">
      <alignment horizontal="right" vertical="center"/>
    </xf>
    <xf numFmtId="184" fontId="6" fillId="0" borderId="30" xfId="0" applyNumberFormat="1" applyFont="1" applyFill="1" applyBorder="1" applyAlignment="1">
      <alignment horizontal="right" vertical="center"/>
    </xf>
    <xf numFmtId="184" fontId="6" fillId="0" borderId="31" xfId="0" applyNumberFormat="1" applyFont="1" applyFill="1" applyBorder="1" applyAlignment="1">
      <alignment horizontal="right" vertical="center"/>
    </xf>
    <xf numFmtId="184" fontId="6" fillId="0" borderId="32" xfId="0" applyNumberFormat="1" applyFont="1" applyBorder="1" applyAlignment="1">
      <alignment vertical="center"/>
    </xf>
    <xf numFmtId="184" fontId="6" fillId="0" borderId="28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84" fontId="6" fillId="0" borderId="19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center" vertical="center"/>
    </xf>
    <xf numFmtId="184" fontId="6" fillId="0" borderId="22" xfId="0" applyNumberFormat="1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84" fontId="5" fillId="0" borderId="22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center" vertical="center"/>
    </xf>
    <xf numFmtId="185" fontId="6" fillId="0" borderId="17" xfId="0" applyNumberFormat="1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distributed" vertical="center"/>
    </xf>
    <xf numFmtId="0" fontId="7" fillId="0" borderId="34" xfId="0" applyNumberFormat="1" applyFont="1" applyFill="1" applyBorder="1" applyAlignment="1">
      <alignment horizontal="distributed" vertical="center"/>
    </xf>
    <xf numFmtId="0" fontId="7" fillId="0" borderId="35" xfId="0" applyNumberFormat="1" applyFont="1" applyFill="1" applyBorder="1" applyAlignment="1">
      <alignment horizontal="distributed" vertical="center"/>
    </xf>
    <xf numFmtId="0" fontId="7" fillId="0" borderId="36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vertical="center"/>
    </xf>
    <xf numFmtId="184" fontId="6" fillId="0" borderId="37" xfId="0" applyNumberFormat="1" applyFont="1" applyBorder="1" applyAlignment="1">
      <alignment vertical="center"/>
    </xf>
    <xf numFmtId="184" fontId="6" fillId="0" borderId="38" xfId="0" applyNumberFormat="1" applyFont="1" applyBorder="1" applyAlignment="1">
      <alignment vertical="center"/>
    </xf>
    <xf numFmtId="185" fontId="6" fillId="0" borderId="27" xfId="0" applyNumberFormat="1" applyFont="1" applyBorder="1" applyAlignment="1">
      <alignment vertical="center"/>
    </xf>
    <xf numFmtId="183" fontId="7" fillId="0" borderId="39" xfId="0" applyNumberFormat="1" applyFont="1" applyFill="1" applyBorder="1" applyAlignment="1">
      <alignment horizontal="center" vertical="center"/>
    </xf>
    <xf numFmtId="183" fontId="7" fillId="0" borderId="40" xfId="0" applyNumberFormat="1" applyFont="1" applyFill="1" applyBorder="1" applyAlignment="1">
      <alignment horizontal="center" vertical="center"/>
    </xf>
    <xf numFmtId="183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43" xfId="0" applyNumberFormat="1" applyFont="1" applyFill="1" applyBorder="1" applyAlignment="1">
      <alignment horizontal="distributed" vertical="center"/>
    </xf>
    <xf numFmtId="0" fontId="7" fillId="0" borderId="3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J22"/>
  <sheetViews>
    <sheetView showGridLines="0" tabSelected="1" view="pageBreakPreview" zoomScale="80" zoomScaleSheetLayoutView="80" workbookViewId="0" topLeftCell="A1">
      <selection activeCell="A1" sqref="A1"/>
    </sheetView>
  </sheetViews>
  <sheetFormatPr defaultColWidth="10.00390625" defaultRowHeight="12"/>
  <cols>
    <col min="1" max="1" width="13.875" style="3" customWidth="1"/>
    <col min="2" max="3" width="9.25390625" style="2" customWidth="1"/>
    <col min="4" max="4" width="9.25390625" style="3" customWidth="1"/>
    <col min="5" max="6" width="9.25390625" style="2" customWidth="1"/>
    <col min="7" max="7" width="9.25390625" style="3" customWidth="1"/>
    <col min="8" max="9" width="9.25390625" style="2" customWidth="1"/>
    <col min="10" max="10" width="9.25390625" style="3" customWidth="1"/>
    <col min="11" max="12" width="9.25390625" style="2" customWidth="1"/>
    <col min="13" max="13" width="9.25390625" style="3" customWidth="1"/>
    <col min="14" max="14" width="13.875" style="3" customWidth="1"/>
    <col min="15" max="16" width="9.25390625" style="2" customWidth="1"/>
    <col min="17" max="17" width="9.25390625" style="3" customWidth="1"/>
    <col min="18" max="19" width="9.25390625" style="2" customWidth="1"/>
    <col min="20" max="20" width="9.25390625" style="3" customWidth="1"/>
    <col min="21" max="22" width="9.25390625" style="2" customWidth="1"/>
    <col min="23" max="23" width="9.25390625" style="3" customWidth="1"/>
    <col min="24" max="25" width="9.25390625" style="2" customWidth="1"/>
    <col min="26" max="26" width="9.25390625" style="3" customWidth="1"/>
    <col min="27" max="27" width="13.875" style="3" customWidth="1"/>
    <col min="28" max="29" width="9.25390625" style="2" customWidth="1"/>
    <col min="30" max="30" width="9.25390625" style="3" customWidth="1"/>
    <col min="31" max="32" width="9.25390625" style="2" customWidth="1"/>
    <col min="33" max="33" width="9.25390625" style="3" customWidth="1"/>
    <col min="34" max="35" width="9.25390625" style="2" customWidth="1"/>
    <col min="36" max="36" width="9.25390625" style="3" customWidth="1"/>
    <col min="37" max="38" width="9.25390625" style="2" customWidth="1"/>
    <col min="39" max="39" width="9.25390625" style="3" customWidth="1"/>
    <col min="40" max="40" width="13.875" style="3" customWidth="1"/>
    <col min="41" max="42" width="9.25390625" style="2" customWidth="1"/>
    <col min="43" max="43" width="9.25390625" style="3" customWidth="1"/>
    <col min="44" max="45" width="9.25390625" style="2" customWidth="1"/>
    <col min="46" max="46" width="9.25390625" style="3" customWidth="1"/>
    <col min="47" max="48" width="9.25390625" style="2" customWidth="1"/>
    <col min="49" max="49" width="9.25390625" style="3" customWidth="1"/>
    <col min="50" max="51" width="9.25390625" style="2" customWidth="1"/>
    <col min="52" max="52" width="9.25390625" style="3" customWidth="1"/>
    <col min="53" max="53" width="13.875" style="3" customWidth="1"/>
    <col min="54" max="55" width="9.25390625" style="2" customWidth="1"/>
    <col min="56" max="56" width="9.25390625" style="3" customWidth="1"/>
    <col min="57" max="58" width="9.25390625" style="2" customWidth="1"/>
    <col min="59" max="59" width="9.25390625" style="3" customWidth="1"/>
    <col min="60" max="61" width="9.25390625" style="2" customWidth="1"/>
    <col min="62" max="62" width="9.25390625" style="3" customWidth="1"/>
    <col min="63" max="64" width="9.25390625" style="2" customWidth="1"/>
    <col min="65" max="65" width="9.25390625" style="3" customWidth="1"/>
    <col min="66" max="66" width="13.875" style="3" customWidth="1"/>
    <col min="67" max="68" width="9.25390625" style="2" customWidth="1"/>
    <col min="69" max="69" width="9.25390625" style="3" customWidth="1"/>
    <col min="70" max="71" width="9.25390625" style="2" customWidth="1"/>
    <col min="72" max="75" width="9.25390625" style="3" customWidth="1"/>
    <col min="76" max="77" width="9.25390625" style="2" customWidth="1"/>
    <col min="78" max="78" width="9.25390625" style="3" customWidth="1"/>
    <col min="79" max="79" width="13.875" style="3" customWidth="1"/>
    <col min="80" max="81" width="9.25390625" style="2" customWidth="1"/>
    <col min="82" max="88" width="9.25390625" style="3" customWidth="1"/>
    <col min="89" max="90" width="9.25390625" style="2" customWidth="1"/>
    <col min="91" max="91" width="9.25390625" style="3" customWidth="1"/>
    <col min="92" max="92" width="13.875" style="3" customWidth="1"/>
    <col min="93" max="93" width="9.25390625" style="2" customWidth="1"/>
    <col min="94" max="94" width="10.00390625" style="2" customWidth="1"/>
    <col min="95" max="95" width="9.25390625" style="3" customWidth="1"/>
    <col min="96" max="97" width="9.25390625" style="2" customWidth="1"/>
    <col min="98" max="98" width="9.25390625" style="3" customWidth="1"/>
    <col min="99" max="100" width="9.25390625" style="2" customWidth="1"/>
    <col min="101" max="101" width="9.25390625" style="3" customWidth="1"/>
    <col min="102" max="103" width="9.25390625" style="2" customWidth="1"/>
    <col min="104" max="104" width="9.25390625" style="3" customWidth="1"/>
    <col min="105" max="105" width="13.875" style="3" customWidth="1"/>
    <col min="106" max="107" width="9.25390625" style="2" customWidth="1"/>
    <col min="108" max="114" width="9.25390625" style="3" customWidth="1"/>
    <col min="115" max="16384" width="10.00390625" style="3" customWidth="1"/>
  </cols>
  <sheetData>
    <row r="1" spans="1:105" ht="19.5" customHeight="1">
      <c r="A1" s="51" t="s">
        <v>61</v>
      </c>
      <c r="N1" s="51" t="s">
        <v>62</v>
      </c>
      <c r="AA1" s="51" t="s">
        <v>63</v>
      </c>
      <c r="AN1" s="51" t="s">
        <v>64</v>
      </c>
      <c r="BA1" s="51" t="s">
        <v>65</v>
      </c>
      <c r="BN1" s="51" t="s">
        <v>66</v>
      </c>
      <c r="CA1" s="51" t="s">
        <v>67</v>
      </c>
      <c r="CN1" s="51" t="s">
        <v>68</v>
      </c>
      <c r="DA1" s="51" t="s">
        <v>69</v>
      </c>
    </row>
    <row r="2" spans="2:114" ht="19.5" customHeight="1" thickBot="1"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6" t="s">
        <v>24</v>
      </c>
      <c r="O2" s="4"/>
      <c r="P2" s="4"/>
      <c r="Q2" s="5"/>
      <c r="R2" s="4"/>
      <c r="S2" s="4"/>
      <c r="T2" s="5"/>
      <c r="U2" s="4"/>
      <c r="V2" s="4"/>
      <c r="W2" s="5"/>
      <c r="X2" s="4"/>
      <c r="Y2" s="4"/>
      <c r="Z2" s="6" t="s">
        <v>24</v>
      </c>
      <c r="AB2" s="4"/>
      <c r="AC2" s="4"/>
      <c r="AD2" s="5"/>
      <c r="AE2" s="4"/>
      <c r="AF2" s="4"/>
      <c r="AG2" s="5"/>
      <c r="AH2" s="4"/>
      <c r="AI2" s="4"/>
      <c r="AJ2" s="5"/>
      <c r="AK2" s="4"/>
      <c r="AL2" s="4"/>
      <c r="AM2" s="6" t="s">
        <v>24</v>
      </c>
      <c r="AO2" s="4"/>
      <c r="AP2" s="4"/>
      <c r="AQ2" s="5"/>
      <c r="AR2" s="4"/>
      <c r="AS2" s="4"/>
      <c r="AT2" s="5"/>
      <c r="AU2" s="4"/>
      <c r="AV2" s="4"/>
      <c r="AW2" s="5"/>
      <c r="AX2" s="4"/>
      <c r="AY2" s="4"/>
      <c r="AZ2" s="6" t="s">
        <v>24</v>
      </c>
      <c r="BB2" s="4"/>
      <c r="BC2" s="4"/>
      <c r="BD2" s="5"/>
      <c r="BE2" s="4"/>
      <c r="BF2" s="4"/>
      <c r="BG2" s="5"/>
      <c r="BH2" s="4"/>
      <c r="BI2" s="4"/>
      <c r="BJ2" s="5"/>
      <c r="BK2" s="4"/>
      <c r="BL2" s="4"/>
      <c r="BM2" s="6" t="s">
        <v>24</v>
      </c>
      <c r="BO2" s="4"/>
      <c r="BP2" s="4"/>
      <c r="BQ2" s="5"/>
      <c r="BR2" s="4"/>
      <c r="BS2" s="4"/>
      <c r="BU2" s="26"/>
      <c r="BV2" s="26"/>
      <c r="BX2" s="4"/>
      <c r="BY2" s="4"/>
      <c r="BZ2" s="6" t="s">
        <v>24</v>
      </c>
      <c r="CB2" s="4"/>
      <c r="CC2" s="4"/>
      <c r="CD2" s="6"/>
      <c r="CE2" s="26"/>
      <c r="CF2" s="26"/>
      <c r="CG2" s="6"/>
      <c r="CH2" s="26"/>
      <c r="CI2" s="26"/>
      <c r="CK2" s="4"/>
      <c r="CL2" s="4"/>
      <c r="CM2" s="6" t="s">
        <v>24</v>
      </c>
      <c r="CO2" s="4"/>
      <c r="CP2" s="4"/>
      <c r="CQ2" s="6"/>
      <c r="CR2" s="4"/>
      <c r="CS2" s="4"/>
      <c r="CU2" s="4"/>
      <c r="CV2" s="4"/>
      <c r="CW2" s="6"/>
      <c r="CX2" s="4"/>
      <c r="CY2" s="4"/>
      <c r="CZ2" s="6" t="s">
        <v>24</v>
      </c>
      <c r="DB2" s="4"/>
      <c r="DC2" s="4"/>
      <c r="DD2" s="6"/>
      <c r="DG2" s="6"/>
      <c r="DJ2" s="6" t="s">
        <v>24</v>
      </c>
    </row>
    <row r="3" spans="1:114" ht="48.75" customHeight="1">
      <c r="A3" s="60" t="s">
        <v>13</v>
      </c>
      <c r="B3" s="55" t="s">
        <v>36</v>
      </c>
      <c r="C3" s="56"/>
      <c r="D3" s="57"/>
      <c r="E3" s="55" t="s">
        <v>37</v>
      </c>
      <c r="F3" s="56"/>
      <c r="G3" s="57"/>
      <c r="H3" s="55" t="s">
        <v>38</v>
      </c>
      <c r="I3" s="56"/>
      <c r="J3" s="57"/>
      <c r="K3" s="55" t="s">
        <v>39</v>
      </c>
      <c r="L3" s="56"/>
      <c r="M3" s="57"/>
      <c r="N3" s="58" t="s">
        <v>13</v>
      </c>
      <c r="O3" s="55" t="s">
        <v>40</v>
      </c>
      <c r="P3" s="56"/>
      <c r="Q3" s="57"/>
      <c r="R3" s="55" t="s">
        <v>41</v>
      </c>
      <c r="S3" s="56"/>
      <c r="T3" s="57"/>
      <c r="U3" s="55" t="s">
        <v>42</v>
      </c>
      <c r="V3" s="56"/>
      <c r="W3" s="57"/>
      <c r="X3" s="55" t="s">
        <v>43</v>
      </c>
      <c r="Y3" s="56"/>
      <c r="Z3" s="57"/>
      <c r="AA3" s="58" t="s">
        <v>13</v>
      </c>
      <c r="AB3" s="55" t="s">
        <v>44</v>
      </c>
      <c r="AC3" s="56"/>
      <c r="AD3" s="57"/>
      <c r="AE3" s="55" t="s">
        <v>45</v>
      </c>
      <c r="AF3" s="56"/>
      <c r="AG3" s="57"/>
      <c r="AH3" s="55" t="s">
        <v>46</v>
      </c>
      <c r="AI3" s="56"/>
      <c r="AJ3" s="57"/>
      <c r="AK3" s="55" t="s">
        <v>47</v>
      </c>
      <c r="AL3" s="56"/>
      <c r="AM3" s="57"/>
      <c r="AN3" s="58" t="s">
        <v>13</v>
      </c>
      <c r="AO3" s="55" t="s">
        <v>48</v>
      </c>
      <c r="AP3" s="56"/>
      <c r="AQ3" s="57"/>
      <c r="AR3" s="55" t="s">
        <v>49</v>
      </c>
      <c r="AS3" s="56"/>
      <c r="AT3" s="57"/>
      <c r="AU3" s="55" t="s">
        <v>50</v>
      </c>
      <c r="AV3" s="56"/>
      <c r="AW3" s="57"/>
      <c r="AX3" s="55" t="s">
        <v>51</v>
      </c>
      <c r="AY3" s="56"/>
      <c r="AZ3" s="57"/>
      <c r="BA3" s="58" t="s">
        <v>13</v>
      </c>
      <c r="BB3" s="55" t="s">
        <v>52</v>
      </c>
      <c r="BC3" s="56"/>
      <c r="BD3" s="57"/>
      <c r="BE3" s="55" t="s">
        <v>53</v>
      </c>
      <c r="BF3" s="56"/>
      <c r="BG3" s="57"/>
      <c r="BH3" s="55" t="s">
        <v>54</v>
      </c>
      <c r="BI3" s="56"/>
      <c r="BJ3" s="57"/>
      <c r="BK3" s="55" t="s">
        <v>55</v>
      </c>
      <c r="BL3" s="56"/>
      <c r="BM3" s="57"/>
      <c r="BN3" s="58" t="s">
        <v>13</v>
      </c>
      <c r="BO3" s="55" t="s">
        <v>19</v>
      </c>
      <c r="BP3" s="56"/>
      <c r="BQ3" s="57"/>
      <c r="BR3" s="55" t="s">
        <v>20</v>
      </c>
      <c r="BS3" s="56"/>
      <c r="BT3" s="57"/>
      <c r="BU3" s="55" t="s">
        <v>21</v>
      </c>
      <c r="BV3" s="56"/>
      <c r="BW3" s="57"/>
      <c r="BX3" s="55" t="s">
        <v>22</v>
      </c>
      <c r="BY3" s="56"/>
      <c r="BZ3" s="57"/>
      <c r="CA3" s="58" t="s">
        <v>13</v>
      </c>
      <c r="CB3" s="55" t="s">
        <v>23</v>
      </c>
      <c r="CC3" s="56"/>
      <c r="CD3" s="57"/>
      <c r="CE3" s="55" t="s">
        <v>25</v>
      </c>
      <c r="CF3" s="56"/>
      <c r="CG3" s="57"/>
      <c r="CH3" s="55" t="s">
        <v>27</v>
      </c>
      <c r="CI3" s="56"/>
      <c r="CJ3" s="57"/>
      <c r="CK3" s="55" t="s">
        <v>28</v>
      </c>
      <c r="CL3" s="56"/>
      <c r="CM3" s="57"/>
      <c r="CN3" s="58" t="s">
        <v>13</v>
      </c>
      <c r="CO3" s="55" t="s">
        <v>29</v>
      </c>
      <c r="CP3" s="56"/>
      <c r="CQ3" s="57"/>
      <c r="CR3" s="55" t="s">
        <v>30</v>
      </c>
      <c r="CS3" s="56"/>
      <c r="CT3" s="57"/>
      <c r="CU3" s="55" t="s">
        <v>31</v>
      </c>
      <c r="CV3" s="56"/>
      <c r="CW3" s="57"/>
      <c r="CX3" s="55" t="s">
        <v>32</v>
      </c>
      <c r="CY3" s="56"/>
      <c r="CZ3" s="57"/>
      <c r="DA3" s="58" t="s">
        <v>13</v>
      </c>
      <c r="DB3" s="55" t="s">
        <v>33</v>
      </c>
      <c r="DC3" s="56"/>
      <c r="DD3" s="57"/>
      <c r="DE3" s="55" t="s">
        <v>59</v>
      </c>
      <c r="DF3" s="56"/>
      <c r="DG3" s="57"/>
      <c r="DH3" s="55" t="s">
        <v>60</v>
      </c>
      <c r="DI3" s="56"/>
      <c r="DJ3" s="57"/>
    </row>
    <row r="4" spans="1:114" ht="48.75" customHeight="1" thickBot="1">
      <c r="A4" s="61"/>
      <c r="B4" s="11" t="s">
        <v>8</v>
      </c>
      <c r="C4" s="12" t="s">
        <v>34</v>
      </c>
      <c r="D4" s="13" t="s">
        <v>35</v>
      </c>
      <c r="E4" s="11" t="s">
        <v>8</v>
      </c>
      <c r="F4" s="12" t="s">
        <v>34</v>
      </c>
      <c r="G4" s="13" t="s">
        <v>35</v>
      </c>
      <c r="H4" s="11" t="s">
        <v>8</v>
      </c>
      <c r="I4" s="12" t="s">
        <v>34</v>
      </c>
      <c r="J4" s="13" t="s">
        <v>35</v>
      </c>
      <c r="K4" s="11" t="s">
        <v>8</v>
      </c>
      <c r="L4" s="12" t="s">
        <v>34</v>
      </c>
      <c r="M4" s="13" t="s">
        <v>35</v>
      </c>
      <c r="N4" s="59"/>
      <c r="O4" s="11" t="s">
        <v>8</v>
      </c>
      <c r="P4" s="12" t="s">
        <v>34</v>
      </c>
      <c r="Q4" s="13" t="s">
        <v>35</v>
      </c>
      <c r="R4" s="11" t="s">
        <v>8</v>
      </c>
      <c r="S4" s="12" t="s">
        <v>34</v>
      </c>
      <c r="T4" s="13" t="s">
        <v>35</v>
      </c>
      <c r="U4" s="11" t="s">
        <v>8</v>
      </c>
      <c r="V4" s="12" t="s">
        <v>34</v>
      </c>
      <c r="W4" s="13" t="s">
        <v>35</v>
      </c>
      <c r="X4" s="11" t="s">
        <v>8</v>
      </c>
      <c r="Y4" s="12" t="s">
        <v>34</v>
      </c>
      <c r="Z4" s="13" t="s">
        <v>35</v>
      </c>
      <c r="AA4" s="59"/>
      <c r="AB4" s="11" t="s">
        <v>8</v>
      </c>
      <c r="AC4" s="12" t="s">
        <v>34</v>
      </c>
      <c r="AD4" s="13" t="s">
        <v>35</v>
      </c>
      <c r="AE4" s="11" t="s">
        <v>8</v>
      </c>
      <c r="AF4" s="12" t="s">
        <v>34</v>
      </c>
      <c r="AG4" s="13" t="s">
        <v>35</v>
      </c>
      <c r="AH4" s="11" t="s">
        <v>8</v>
      </c>
      <c r="AI4" s="12" t="s">
        <v>34</v>
      </c>
      <c r="AJ4" s="13" t="s">
        <v>35</v>
      </c>
      <c r="AK4" s="11" t="s">
        <v>8</v>
      </c>
      <c r="AL4" s="12" t="s">
        <v>34</v>
      </c>
      <c r="AM4" s="13" t="s">
        <v>35</v>
      </c>
      <c r="AN4" s="59"/>
      <c r="AO4" s="11" t="s">
        <v>8</v>
      </c>
      <c r="AP4" s="12" t="s">
        <v>34</v>
      </c>
      <c r="AQ4" s="13" t="s">
        <v>35</v>
      </c>
      <c r="AR4" s="11" t="s">
        <v>8</v>
      </c>
      <c r="AS4" s="12" t="s">
        <v>34</v>
      </c>
      <c r="AT4" s="13" t="s">
        <v>35</v>
      </c>
      <c r="AU4" s="11" t="s">
        <v>8</v>
      </c>
      <c r="AV4" s="12" t="s">
        <v>34</v>
      </c>
      <c r="AW4" s="13" t="s">
        <v>35</v>
      </c>
      <c r="AX4" s="11" t="s">
        <v>8</v>
      </c>
      <c r="AY4" s="12" t="s">
        <v>34</v>
      </c>
      <c r="AZ4" s="13" t="s">
        <v>35</v>
      </c>
      <c r="BA4" s="59"/>
      <c r="BB4" s="11" t="s">
        <v>8</v>
      </c>
      <c r="BC4" s="12" t="s">
        <v>34</v>
      </c>
      <c r="BD4" s="13" t="s">
        <v>35</v>
      </c>
      <c r="BE4" s="11" t="s">
        <v>8</v>
      </c>
      <c r="BF4" s="12" t="s">
        <v>34</v>
      </c>
      <c r="BG4" s="13" t="s">
        <v>35</v>
      </c>
      <c r="BH4" s="11" t="s">
        <v>8</v>
      </c>
      <c r="BI4" s="12" t="s">
        <v>34</v>
      </c>
      <c r="BJ4" s="13" t="s">
        <v>35</v>
      </c>
      <c r="BK4" s="11" t="s">
        <v>8</v>
      </c>
      <c r="BL4" s="12" t="s">
        <v>34</v>
      </c>
      <c r="BM4" s="13" t="s">
        <v>35</v>
      </c>
      <c r="BN4" s="59"/>
      <c r="BO4" s="11" t="s">
        <v>8</v>
      </c>
      <c r="BP4" s="12" t="s">
        <v>34</v>
      </c>
      <c r="BQ4" s="13" t="s">
        <v>35</v>
      </c>
      <c r="BR4" s="11" t="s">
        <v>8</v>
      </c>
      <c r="BS4" s="12" t="s">
        <v>34</v>
      </c>
      <c r="BT4" s="13" t="s">
        <v>35</v>
      </c>
      <c r="BU4" s="11" t="s">
        <v>8</v>
      </c>
      <c r="BV4" s="12" t="s">
        <v>34</v>
      </c>
      <c r="BW4" s="13" t="s">
        <v>35</v>
      </c>
      <c r="BX4" s="11" t="s">
        <v>8</v>
      </c>
      <c r="BY4" s="12" t="s">
        <v>34</v>
      </c>
      <c r="BZ4" s="13" t="s">
        <v>35</v>
      </c>
      <c r="CA4" s="59"/>
      <c r="CB4" s="11" t="s">
        <v>8</v>
      </c>
      <c r="CC4" s="12" t="s">
        <v>34</v>
      </c>
      <c r="CD4" s="13" t="s">
        <v>35</v>
      </c>
      <c r="CE4" s="11" t="s">
        <v>8</v>
      </c>
      <c r="CF4" s="12" t="s">
        <v>34</v>
      </c>
      <c r="CG4" s="13" t="s">
        <v>35</v>
      </c>
      <c r="CH4" s="11" t="s">
        <v>8</v>
      </c>
      <c r="CI4" s="12" t="s">
        <v>34</v>
      </c>
      <c r="CJ4" s="13" t="s">
        <v>35</v>
      </c>
      <c r="CK4" s="11" t="s">
        <v>8</v>
      </c>
      <c r="CL4" s="12" t="s">
        <v>34</v>
      </c>
      <c r="CM4" s="13" t="s">
        <v>35</v>
      </c>
      <c r="CN4" s="59"/>
      <c r="CO4" s="11" t="s">
        <v>8</v>
      </c>
      <c r="CP4" s="12" t="s">
        <v>34</v>
      </c>
      <c r="CQ4" s="13" t="s">
        <v>35</v>
      </c>
      <c r="CR4" s="11" t="s">
        <v>8</v>
      </c>
      <c r="CS4" s="12" t="s">
        <v>34</v>
      </c>
      <c r="CT4" s="13" t="s">
        <v>35</v>
      </c>
      <c r="CU4" s="11" t="s">
        <v>8</v>
      </c>
      <c r="CV4" s="12" t="s">
        <v>34</v>
      </c>
      <c r="CW4" s="13" t="s">
        <v>35</v>
      </c>
      <c r="CX4" s="11" t="s">
        <v>8</v>
      </c>
      <c r="CY4" s="12" t="s">
        <v>34</v>
      </c>
      <c r="CZ4" s="13" t="s">
        <v>35</v>
      </c>
      <c r="DA4" s="59"/>
      <c r="DB4" s="11" t="s">
        <v>8</v>
      </c>
      <c r="DC4" s="12" t="s">
        <v>34</v>
      </c>
      <c r="DD4" s="13" t="s">
        <v>35</v>
      </c>
      <c r="DE4" s="11" t="s">
        <v>8</v>
      </c>
      <c r="DF4" s="12" t="s">
        <v>34</v>
      </c>
      <c r="DG4" s="13" t="s">
        <v>35</v>
      </c>
      <c r="DH4" s="11" t="s">
        <v>8</v>
      </c>
      <c r="DI4" s="12" t="s">
        <v>34</v>
      </c>
      <c r="DJ4" s="13" t="s">
        <v>35</v>
      </c>
    </row>
    <row r="5" spans="1:114" ht="48.75" customHeight="1" thickBot="1">
      <c r="A5" s="48" t="s">
        <v>9</v>
      </c>
      <c r="B5" s="14">
        <v>221146</v>
      </c>
      <c r="C5" s="39" t="s">
        <v>56</v>
      </c>
      <c r="D5" s="40" t="s">
        <v>56</v>
      </c>
      <c r="E5" s="14">
        <v>224295</v>
      </c>
      <c r="F5" s="15">
        <v>3149</v>
      </c>
      <c r="G5" s="16">
        <v>1.42</v>
      </c>
      <c r="H5" s="14">
        <v>226695</v>
      </c>
      <c r="I5" s="15">
        <v>2400</v>
      </c>
      <c r="J5" s="16">
        <v>1.07</v>
      </c>
      <c r="K5" s="14">
        <v>229037</v>
      </c>
      <c r="L5" s="15">
        <v>2342</v>
      </c>
      <c r="M5" s="16">
        <v>1.03</v>
      </c>
      <c r="N5" s="8" t="s">
        <v>9</v>
      </c>
      <c r="O5" s="14">
        <v>230665</v>
      </c>
      <c r="P5" s="15">
        <v>1628</v>
      </c>
      <c r="Q5" s="16">
        <v>0.71</v>
      </c>
      <c r="R5" s="14">
        <v>232532</v>
      </c>
      <c r="S5" s="15">
        <v>1867</v>
      </c>
      <c r="T5" s="16">
        <v>0.81</v>
      </c>
      <c r="U5" s="14">
        <v>234192</v>
      </c>
      <c r="V5" s="15">
        <v>1660</v>
      </c>
      <c r="W5" s="16">
        <v>0.71</v>
      </c>
      <c r="X5" s="14">
        <v>236662</v>
      </c>
      <c r="Y5" s="15">
        <v>2470</v>
      </c>
      <c r="Z5" s="16">
        <v>1.05</v>
      </c>
      <c r="AA5" s="8" t="s">
        <v>9</v>
      </c>
      <c r="AB5" s="14">
        <v>238960</v>
      </c>
      <c r="AC5" s="15">
        <v>2298</v>
      </c>
      <c r="AD5" s="16">
        <v>0.97</v>
      </c>
      <c r="AE5" s="14">
        <v>241865</v>
      </c>
      <c r="AF5" s="15">
        <v>2905</v>
      </c>
      <c r="AG5" s="16">
        <v>1.22</v>
      </c>
      <c r="AH5" s="14">
        <v>244821</v>
      </c>
      <c r="AI5" s="15">
        <v>2956</v>
      </c>
      <c r="AJ5" s="16">
        <v>1.22</v>
      </c>
      <c r="AK5" s="14">
        <v>246911</v>
      </c>
      <c r="AL5" s="15">
        <v>2090</v>
      </c>
      <c r="AM5" s="16">
        <v>0.85</v>
      </c>
      <c r="AN5" s="8" t="s">
        <v>9</v>
      </c>
      <c r="AO5" s="14">
        <v>249750</v>
      </c>
      <c r="AP5" s="15">
        <v>2839</v>
      </c>
      <c r="AQ5" s="16">
        <v>1.15</v>
      </c>
      <c r="AR5" s="14">
        <v>252714</v>
      </c>
      <c r="AS5" s="15">
        <v>2964</v>
      </c>
      <c r="AT5" s="16">
        <v>1.19</v>
      </c>
      <c r="AU5" s="14">
        <v>255684</v>
      </c>
      <c r="AV5" s="15">
        <v>2970</v>
      </c>
      <c r="AW5" s="16">
        <v>1.18</v>
      </c>
      <c r="AX5" s="14">
        <v>259040</v>
      </c>
      <c r="AY5" s="15">
        <v>3356</v>
      </c>
      <c r="AZ5" s="16">
        <f aca="true" t="shared" si="0" ref="AZ5:AZ22">AY5/AU5*100</f>
        <v>1.31</v>
      </c>
      <c r="BA5" s="8" t="s">
        <v>9</v>
      </c>
      <c r="BB5" s="14">
        <v>259612</v>
      </c>
      <c r="BC5" s="15">
        <v>572</v>
      </c>
      <c r="BD5" s="16">
        <f>BC5/AX5*100</f>
        <v>0.22</v>
      </c>
      <c r="BE5" s="14">
        <v>261845</v>
      </c>
      <c r="BF5" s="15">
        <v>2233</v>
      </c>
      <c r="BG5" s="16">
        <f aca="true" t="shared" si="1" ref="BG5:BG22">BF5/BB5*100</f>
        <v>0.86</v>
      </c>
      <c r="BH5" s="14">
        <v>264393</v>
      </c>
      <c r="BI5" s="15">
        <v>2548</v>
      </c>
      <c r="BJ5" s="16">
        <f aca="true" t="shared" si="2" ref="BJ5:BJ22">BI5/BE5*100</f>
        <v>0.97</v>
      </c>
      <c r="BK5" s="14">
        <v>266603</v>
      </c>
      <c r="BL5" s="15">
        <v>2210</v>
      </c>
      <c r="BM5" s="16">
        <f aca="true" t="shared" si="3" ref="BM5:BM22">BL5/BH5*100</f>
        <v>0.84</v>
      </c>
      <c r="BN5" s="8" t="s">
        <v>9</v>
      </c>
      <c r="BO5" s="14">
        <v>268671</v>
      </c>
      <c r="BP5" s="15">
        <v>2068</v>
      </c>
      <c r="BQ5" s="16">
        <v>0.78</v>
      </c>
      <c r="BR5" s="14">
        <v>269577</v>
      </c>
      <c r="BS5" s="15">
        <v>906</v>
      </c>
      <c r="BT5" s="16">
        <v>0.34</v>
      </c>
      <c r="BU5" s="14">
        <v>271810</v>
      </c>
      <c r="BV5" s="15">
        <v>2233</v>
      </c>
      <c r="BW5" s="16">
        <v>0.83</v>
      </c>
      <c r="BX5" s="14">
        <v>273552</v>
      </c>
      <c r="BY5" s="35">
        <v>1742</v>
      </c>
      <c r="BZ5" s="16">
        <v>0.64</v>
      </c>
      <c r="CA5" s="8" t="s">
        <v>9</v>
      </c>
      <c r="CB5" s="14">
        <f>SUM(CB6:CB22)</f>
        <v>274817</v>
      </c>
      <c r="CC5" s="15">
        <f>SUM(CC6:CC22)</f>
        <v>1265</v>
      </c>
      <c r="CD5" s="23">
        <f aca="true" t="shared" si="4" ref="CD5:CD22">CC5/BX5*100</f>
        <v>0.46</v>
      </c>
      <c r="CE5" s="14">
        <f>SUM(CE6:CE22)</f>
        <v>275759</v>
      </c>
      <c r="CF5" s="15">
        <f>SUM(CF6:CF22)</f>
        <v>942</v>
      </c>
      <c r="CG5" s="23">
        <f aca="true" t="shared" si="5" ref="CG5:CG22">CF5/CB5*100</f>
        <v>0.34</v>
      </c>
      <c r="CH5" s="14">
        <v>275599</v>
      </c>
      <c r="CI5" s="15">
        <f>SUM(CI6:CI22)</f>
        <v>-160</v>
      </c>
      <c r="CJ5" s="23">
        <f>CI5/CE5*100</f>
        <v>-0.06</v>
      </c>
      <c r="CK5" s="14">
        <f>SUM(CK6:CK22)</f>
        <v>277218</v>
      </c>
      <c r="CL5" s="15">
        <f>SUM(CL6:CL22)</f>
        <v>1619</v>
      </c>
      <c r="CM5" s="23">
        <f aca="true" t="shared" si="6" ref="CM5:CM22">CL5/CH5*100</f>
        <v>0.59</v>
      </c>
      <c r="CN5" s="8" t="s">
        <v>9</v>
      </c>
      <c r="CO5" s="14">
        <v>276183</v>
      </c>
      <c r="CP5" s="15">
        <f>SUM(CP6:CP22)</f>
        <v>-1035</v>
      </c>
      <c r="CQ5" s="23">
        <f aca="true" t="shared" si="7" ref="CQ5:CQ22">CP5/CK5*100</f>
        <v>-0.37</v>
      </c>
      <c r="CR5" s="14">
        <v>277510</v>
      </c>
      <c r="CS5" s="15">
        <f>SUM(CS6:CS22)</f>
        <v>1327</v>
      </c>
      <c r="CT5" s="23">
        <f aca="true" t="shared" si="8" ref="CT5:CT22">CS5/CO5*100</f>
        <v>0.48</v>
      </c>
      <c r="CU5" s="14">
        <v>279774</v>
      </c>
      <c r="CV5" s="15">
        <f>SUM(CV6:CV22)</f>
        <v>2264</v>
      </c>
      <c r="CW5" s="23">
        <f aca="true" t="shared" si="9" ref="CW5:CW22">CV5/CR5*100</f>
        <v>0.82</v>
      </c>
      <c r="CX5" s="14">
        <v>279687</v>
      </c>
      <c r="CY5" s="15">
        <f>SUM(CY6:CY22)</f>
        <v>-87</v>
      </c>
      <c r="CZ5" s="23">
        <f aca="true" t="shared" si="10" ref="CZ5:CZ22">CY5/CU5*100</f>
        <v>-0.03</v>
      </c>
      <c r="DA5" s="8" t="s">
        <v>9</v>
      </c>
      <c r="DB5" s="14">
        <v>281612</v>
      </c>
      <c r="DC5" s="15">
        <f>SUM(DC6:DC22)</f>
        <v>1925</v>
      </c>
      <c r="DD5" s="23">
        <f aca="true" t="shared" si="11" ref="DD5:DD22">DC5/CX5*100</f>
        <v>0.69</v>
      </c>
      <c r="DE5" s="14">
        <v>284100</v>
      </c>
      <c r="DF5" s="15">
        <f>SUM(DF6:DF22)</f>
        <v>2488</v>
      </c>
      <c r="DG5" s="23">
        <f>DF5/DB5*100</f>
        <v>0.88</v>
      </c>
      <c r="DH5" s="14">
        <v>286392</v>
      </c>
      <c r="DI5" s="15">
        <f>SUM(DI6:DI22)</f>
        <v>2292</v>
      </c>
      <c r="DJ5" s="23">
        <f>DI5/DE5*100</f>
        <v>0.81</v>
      </c>
    </row>
    <row r="6" spans="1:114" s="1" customFormat="1" ht="48.75" customHeight="1">
      <c r="A6" s="49" t="s">
        <v>26</v>
      </c>
      <c r="B6" s="17">
        <v>77128</v>
      </c>
      <c r="C6" s="41" t="s">
        <v>57</v>
      </c>
      <c r="D6" s="42" t="s">
        <v>57</v>
      </c>
      <c r="E6" s="17">
        <v>77605</v>
      </c>
      <c r="F6" s="18">
        <v>477</v>
      </c>
      <c r="G6" s="19">
        <v>0.62</v>
      </c>
      <c r="H6" s="17">
        <v>78252</v>
      </c>
      <c r="I6" s="18">
        <v>647</v>
      </c>
      <c r="J6" s="19">
        <v>0.83</v>
      </c>
      <c r="K6" s="17">
        <v>79258</v>
      </c>
      <c r="L6" s="18">
        <v>1006</v>
      </c>
      <c r="M6" s="19">
        <v>1.29</v>
      </c>
      <c r="N6" s="9" t="s">
        <v>26</v>
      </c>
      <c r="O6" s="17">
        <v>79937</v>
      </c>
      <c r="P6" s="18">
        <v>679</v>
      </c>
      <c r="Q6" s="19">
        <v>0.86</v>
      </c>
      <c r="R6" s="17">
        <v>80677</v>
      </c>
      <c r="S6" s="18">
        <v>740</v>
      </c>
      <c r="T6" s="19">
        <v>0.93</v>
      </c>
      <c r="U6" s="17">
        <v>81287</v>
      </c>
      <c r="V6" s="18">
        <v>610</v>
      </c>
      <c r="W6" s="19">
        <v>0.76</v>
      </c>
      <c r="X6" s="17">
        <v>82246</v>
      </c>
      <c r="Y6" s="18">
        <v>959</v>
      </c>
      <c r="Z6" s="19">
        <v>1.18</v>
      </c>
      <c r="AA6" s="9" t="s">
        <v>26</v>
      </c>
      <c r="AB6" s="17">
        <v>83029</v>
      </c>
      <c r="AC6" s="18">
        <v>783</v>
      </c>
      <c r="AD6" s="19">
        <v>0.95</v>
      </c>
      <c r="AE6" s="17">
        <v>84049</v>
      </c>
      <c r="AF6" s="18">
        <v>1020</v>
      </c>
      <c r="AG6" s="19">
        <v>1.23</v>
      </c>
      <c r="AH6" s="17">
        <v>84957</v>
      </c>
      <c r="AI6" s="18">
        <v>908</v>
      </c>
      <c r="AJ6" s="19">
        <v>1.08</v>
      </c>
      <c r="AK6" s="17">
        <v>87719</v>
      </c>
      <c r="AL6" s="18">
        <v>2762</v>
      </c>
      <c r="AM6" s="19">
        <v>3.25</v>
      </c>
      <c r="AN6" s="9" t="s">
        <v>26</v>
      </c>
      <c r="AO6" s="17">
        <v>88410</v>
      </c>
      <c r="AP6" s="18">
        <v>691</v>
      </c>
      <c r="AQ6" s="19">
        <v>0.79</v>
      </c>
      <c r="AR6" s="17">
        <v>89144</v>
      </c>
      <c r="AS6" s="18">
        <v>734</v>
      </c>
      <c r="AT6" s="19">
        <v>0.83</v>
      </c>
      <c r="AU6" s="17">
        <v>89971</v>
      </c>
      <c r="AV6" s="18">
        <v>827</v>
      </c>
      <c r="AW6" s="19">
        <v>0.93</v>
      </c>
      <c r="AX6" s="17">
        <v>90743</v>
      </c>
      <c r="AY6" s="18">
        <v>772</v>
      </c>
      <c r="AZ6" s="19">
        <f t="shared" si="0"/>
        <v>0.86</v>
      </c>
      <c r="BA6" s="9" t="s">
        <v>26</v>
      </c>
      <c r="BB6" s="17">
        <v>89946</v>
      </c>
      <c r="BC6" s="18">
        <v>-797</v>
      </c>
      <c r="BD6" s="19">
        <f aca="true" t="shared" si="12" ref="BD6:BD21">BC6/AX6*100</f>
        <v>-0.88</v>
      </c>
      <c r="BE6" s="17">
        <v>90690</v>
      </c>
      <c r="BF6" s="18">
        <v>744</v>
      </c>
      <c r="BG6" s="19">
        <f t="shared" si="1"/>
        <v>0.83</v>
      </c>
      <c r="BH6" s="17">
        <v>91633</v>
      </c>
      <c r="BI6" s="18">
        <v>943</v>
      </c>
      <c r="BJ6" s="19">
        <f t="shared" si="2"/>
        <v>1.04</v>
      </c>
      <c r="BK6" s="17">
        <v>92280</v>
      </c>
      <c r="BL6" s="18">
        <v>647</v>
      </c>
      <c r="BM6" s="19">
        <f t="shared" si="3"/>
        <v>0.71</v>
      </c>
      <c r="BN6" s="9" t="s">
        <v>26</v>
      </c>
      <c r="BO6" s="17">
        <v>92695</v>
      </c>
      <c r="BP6" s="18">
        <v>415</v>
      </c>
      <c r="BQ6" s="19">
        <v>0.45</v>
      </c>
      <c r="BR6" s="17">
        <v>93694</v>
      </c>
      <c r="BS6" s="18">
        <v>999</v>
      </c>
      <c r="BT6" s="19">
        <v>1.08</v>
      </c>
      <c r="BU6" s="17">
        <v>94629</v>
      </c>
      <c r="BV6" s="18">
        <v>935</v>
      </c>
      <c r="BW6" s="27">
        <v>1</v>
      </c>
      <c r="BX6" s="17">
        <v>95269</v>
      </c>
      <c r="BY6" s="34">
        <v>640</v>
      </c>
      <c r="BZ6" s="31">
        <v>0.68</v>
      </c>
      <c r="CA6" s="9" t="s">
        <v>26</v>
      </c>
      <c r="CB6" s="17">
        <v>96077</v>
      </c>
      <c r="CC6" s="36">
        <f aca="true" t="shared" si="13" ref="CC6:CC22">CB6-BX6</f>
        <v>808</v>
      </c>
      <c r="CD6" s="24">
        <f t="shared" si="4"/>
        <v>0.85</v>
      </c>
      <c r="CE6" s="17">
        <v>96945</v>
      </c>
      <c r="CF6" s="18">
        <f aca="true" t="shared" si="14" ref="CF6:CF22">CE6-CB6</f>
        <v>868</v>
      </c>
      <c r="CG6" s="25">
        <f t="shared" si="5"/>
        <v>0.9</v>
      </c>
      <c r="CH6" s="17">
        <v>97446</v>
      </c>
      <c r="CI6" s="18">
        <f>CH6-CE6</f>
        <v>501</v>
      </c>
      <c r="CJ6" s="25">
        <f>CI6/CE6*100</f>
        <v>0.52</v>
      </c>
      <c r="CK6" s="17">
        <v>98320</v>
      </c>
      <c r="CL6" s="18">
        <f aca="true" t="shared" si="15" ref="CL6:CL22">CK6-CH6</f>
        <v>874</v>
      </c>
      <c r="CM6" s="25">
        <f t="shared" si="6"/>
        <v>0.9</v>
      </c>
      <c r="CN6" s="9" t="s">
        <v>26</v>
      </c>
      <c r="CO6" s="17">
        <v>98089</v>
      </c>
      <c r="CP6" s="18">
        <f>CO6-CK6</f>
        <v>-231</v>
      </c>
      <c r="CQ6" s="25">
        <f>CP6/CK6*100</f>
        <v>-0.23</v>
      </c>
      <c r="CR6" s="17">
        <v>98930</v>
      </c>
      <c r="CS6" s="18">
        <f aca="true" t="shared" si="16" ref="CS6:CS22">CR6-CO6</f>
        <v>841</v>
      </c>
      <c r="CT6" s="25">
        <f t="shared" si="8"/>
        <v>0.86</v>
      </c>
      <c r="CU6" s="17">
        <v>100673</v>
      </c>
      <c r="CV6" s="18">
        <f aca="true" t="shared" si="17" ref="CV6:CV22">CU6-CR6</f>
        <v>1743</v>
      </c>
      <c r="CW6" s="25">
        <f t="shared" si="9"/>
        <v>1.76</v>
      </c>
      <c r="CX6" s="17">
        <v>99872</v>
      </c>
      <c r="CY6" s="18">
        <f>CX6-CU6</f>
        <v>-801</v>
      </c>
      <c r="CZ6" s="25">
        <f t="shared" si="10"/>
        <v>-0.8</v>
      </c>
      <c r="DA6" s="9" t="s">
        <v>26</v>
      </c>
      <c r="DB6" s="17">
        <v>100930</v>
      </c>
      <c r="DC6" s="18">
        <f>DB6-CX6</f>
        <v>1058</v>
      </c>
      <c r="DD6" s="25">
        <f>DC6/CX6*100</f>
        <v>1.06</v>
      </c>
      <c r="DE6" s="52">
        <v>101983</v>
      </c>
      <c r="DF6" s="53">
        <f>DE6-DB6</f>
        <v>1053</v>
      </c>
      <c r="DG6" s="24">
        <f>DF6/DB6*100</f>
        <v>1.04</v>
      </c>
      <c r="DH6" s="17">
        <v>102910</v>
      </c>
      <c r="DI6" s="18">
        <f>DH6-DE6</f>
        <v>927</v>
      </c>
      <c r="DJ6" s="25">
        <f>DI6/DE6*100</f>
        <v>0.91</v>
      </c>
    </row>
    <row r="7" spans="1:114" s="1" customFormat="1" ht="48.75" customHeight="1">
      <c r="A7" s="50" t="s">
        <v>0</v>
      </c>
      <c r="B7" s="17">
        <v>19697</v>
      </c>
      <c r="C7" s="41" t="s">
        <v>57</v>
      </c>
      <c r="D7" s="42" t="s">
        <v>57</v>
      </c>
      <c r="E7" s="17">
        <v>21194</v>
      </c>
      <c r="F7" s="18">
        <v>1497</v>
      </c>
      <c r="G7" s="19">
        <v>7.6</v>
      </c>
      <c r="H7" s="17">
        <v>21490</v>
      </c>
      <c r="I7" s="18">
        <v>296</v>
      </c>
      <c r="J7" s="19">
        <v>1.4</v>
      </c>
      <c r="K7" s="17">
        <v>21667</v>
      </c>
      <c r="L7" s="18">
        <v>177</v>
      </c>
      <c r="M7" s="19">
        <v>0.82</v>
      </c>
      <c r="N7" s="10" t="s">
        <v>0</v>
      </c>
      <c r="O7" s="17">
        <v>21917</v>
      </c>
      <c r="P7" s="18">
        <v>250</v>
      </c>
      <c r="Q7" s="19">
        <v>1.15</v>
      </c>
      <c r="R7" s="17">
        <v>22225</v>
      </c>
      <c r="S7" s="18">
        <v>308</v>
      </c>
      <c r="T7" s="19">
        <v>1.41</v>
      </c>
      <c r="U7" s="17">
        <v>22995</v>
      </c>
      <c r="V7" s="18">
        <v>770</v>
      </c>
      <c r="W7" s="19">
        <v>3.46</v>
      </c>
      <c r="X7" s="17">
        <v>23248</v>
      </c>
      <c r="Y7" s="18">
        <v>253</v>
      </c>
      <c r="Z7" s="19">
        <v>1.1</v>
      </c>
      <c r="AA7" s="10" t="s">
        <v>0</v>
      </c>
      <c r="AB7" s="17">
        <v>23574</v>
      </c>
      <c r="AC7" s="18">
        <v>326</v>
      </c>
      <c r="AD7" s="19">
        <v>1.4</v>
      </c>
      <c r="AE7" s="17">
        <v>23903</v>
      </c>
      <c r="AF7" s="18">
        <v>329</v>
      </c>
      <c r="AG7" s="19">
        <v>1.4</v>
      </c>
      <c r="AH7" s="17">
        <v>24185</v>
      </c>
      <c r="AI7" s="18">
        <v>282</v>
      </c>
      <c r="AJ7" s="19">
        <v>1.18</v>
      </c>
      <c r="AK7" s="17">
        <v>23115</v>
      </c>
      <c r="AL7" s="43">
        <v>-1070</v>
      </c>
      <c r="AM7" s="19">
        <v>-4.42</v>
      </c>
      <c r="AN7" s="10" t="s">
        <v>0</v>
      </c>
      <c r="AO7" s="17">
        <v>23582</v>
      </c>
      <c r="AP7" s="18">
        <v>467</v>
      </c>
      <c r="AQ7" s="19">
        <v>2.02</v>
      </c>
      <c r="AR7" s="17">
        <v>24002</v>
      </c>
      <c r="AS7" s="18">
        <v>420</v>
      </c>
      <c r="AT7" s="19">
        <v>1.78</v>
      </c>
      <c r="AU7" s="17">
        <v>24391</v>
      </c>
      <c r="AV7" s="18">
        <v>389</v>
      </c>
      <c r="AW7" s="19">
        <v>1.62</v>
      </c>
      <c r="AX7" s="17">
        <v>24911</v>
      </c>
      <c r="AY7" s="18">
        <v>520</v>
      </c>
      <c r="AZ7" s="19">
        <f t="shared" si="0"/>
        <v>2.13</v>
      </c>
      <c r="BA7" s="10" t="s">
        <v>0</v>
      </c>
      <c r="BB7" s="17">
        <v>24539</v>
      </c>
      <c r="BC7" s="18">
        <v>-372</v>
      </c>
      <c r="BD7" s="19">
        <f t="shared" si="12"/>
        <v>-1.49</v>
      </c>
      <c r="BE7" s="17">
        <v>24810</v>
      </c>
      <c r="BF7" s="18">
        <v>271</v>
      </c>
      <c r="BG7" s="19">
        <f t="shared" si="1"/>
        <v>1.1</v>
      </c>
      <c r="BH7" s="17">
        <v>25123</v>
      </c>
      <c r="BI7" s="18">
        <v>313</v>
      </c>
      <c r="BJ7" s="19">
        <f t="shared" si="2"/>
        <v>1.26</v>
      </c>
      <c r="BK7" s="17">
        <v>25441</v>
      </c>
      <c r="BL7" s="18">
        <v>318</v>
      </c>
      <c r="BM7" s="19">
        <f t="shared" si="3"/>
        <v>1.27</v>
      </c>
      <c r="BN7" s="10" t="s">
        <v>0</v>
      </c>
      <c r="BO7" s="17">
        <v>25712</v>
      </c>
      <c r="BP7" s="18">
        <v>271</v>
      </c>
      <c r="BQ7" s="19">
        <v>1.07</v>
      </c>
      <c r="BR7" s="17">
        <v>25742</v>
      </c>
      <c r="BS7" s="18">
        <v>30</v>
      </c>
      <c r="BT7" s="19">
        <v>0.12</v>
      </c>
      <c r="BU7" s="17">
        <v>25968</v>
      </c>
      <c r="BV7" s="18">
        <v>226</v>
      </c>
      <c r="BW7" s="29">
        <v>0.88</v>
      </c>
      <c r="BX7" s="17">
        <v>26138</v>
      </c>
      <c r="BY7" s="32">
        <v>170</v>
      </c>
      <c r="BZ7" s="29">
        <v>0.65</v>
      </c>
      <c r="CA7" s="10" t="s">
        <v>0</v>
      </c>
      <c r="CB7" s="17">
        <v>26370</v>
      </c>
      <c r="CC7" s="37">
        <f t="shared" si="13"/>
        <v>232</v>
      </c>
      <c r="CD7" s="19">
        <f t="shared" si="4"/>
        <v>0.89</v>
      </c>
      <c r="CE7" s="17">
        <v>26603</v>
      </c>
      <c r="CF7" s="18">
        <f t="shared" si="14"/>
        <v>233</v>
      </c>
      <c r="CG7" s="19">
        <f t="shared" si="5"/>
        <v>0.88</v>
      </c>
      <c r="CH7" s="17">
        <v>26453</v>
      </c>
      <c r="CI7" s="18">
        <f aca="true" t="shared" si="18" ref="CI7:CI22">CH7-CE7</f>
        <v>-150</v>
      </c>
      <c r="CJ7" s="25">
        <f aca="true" t="shared" si="19" ref="CJ7:CJ22">CI7/CE7*100</f>
        <v>-0.56</v>
      </c>
      <c r="CK7" s="17">
        <v>26816</v>
      </c>
      <c r="CL7" s="18">
        <f t="shared" si="15"/>
        <v>363</v>
      </c>
      <c r="CM7" s="25">
        <f t="shared" si="6"/>
        <v>1.37</v>
      </c>
      <c r="CN7" s="10" t="s">
        <v>0</v>
      </c>
      <c r="CO7" s="17">
        <v>26519</v>
      </c>
      <c r="CP7" s="18">
        <f aca="true" t="shared" si="20" ref="CP7:CP22">CO7-CK7</f>
        <v>-297</v>
      </c>
      <c r="CQ7" s="25">
        <f t="shared" si="7"/>
        <v>-1.11</v>
      </c>
      <c r="CR7" s="17">
        <v>26562</v>
      </c>
      <c r="CS7" s="18">
        <f t="shared" si="16"/>
        <v>43</v>
      </c>
      <c r="CT7" s="25">
        <f t="shared" si="8"/>
        <v>0.16</v>
      </c>
      <c r="CU7" s="17">
        <v>26650</v>
      </c>
      <c r="CV7" s="18">
        <f>CU7-CR7</f>
        <v>88</v>
      </c>
      <c r="CW7" s="25">
        <f t="shared" si="9"/>
        <v>0.33</v>
      </c>
      <c r="CX7" s="17">
        <v>26545</v>
      </c>
      <c r="CY7" s="18">
        <f aca="true" t="shared" si="21" ref="CY7:CY22">CX7-CU7</f>
        <v>-105</v>
      </c>
      <c r="CZ7" s="25">
        <f t="shared" si="10"/>
        <v>-0.39</v>
      </c>
      <c r="DA7" s="10" t="s">
        <v>0</v>
      </c>
      <c r="DB7" s="17">
        <v>26664</v>
      </c>
      <c r="DC7" s="18">
        <f aca="true" t="shared" si="22" ref="DC7:DC22">DB7-CX7</f>
        <v>119</v>
      </c>
      <c r="DD7" s="25">
        <f>DC7/CX7*100</f>
        <v>0.45</v>
      </c>
      <c r="DE7" s="17">
        <v>26767</v>
      </c>
      <c r="DF7" s="18">
        <f aca="true" t="shared" si="23" ref="DF7:DF22">DE7-DB7</f>
        <v>103</v>
      </c>
      <c r="DG7" s="25">
        <f aca="true" t="shared" si="24" ref="DG7:DG22">DF7/DB7*100</f>
        <v>0.39</v>
      </c>
      <c r="DH7" s="17">
        <v>26912</v>
      </c>
      <c r="DI7" s="18">
        <f>DH7-DE7</f>
        <v>145</v>
      </c>
      <c r="DJ7" s="25">
        <f>DI7/DE7*100</f>
        <v>0.54</v>
      </c>
    </row>
    <row r="8" spans="1:114" ht="48.75" customHeight="1">
      <c r="A8" s="50" t="s">
        <v>1</v>
      </c>
      <c r="B8" s="17">
        <v>9666</v>
      </c>
      <c r="C8" s="41" t="s">
        <v>57</v>
      </c>
      <c r="D8" s="42" t="s">
        <v>57</v>
      </c>
      <c r="E8" s="17">
        <v>9584</v>
      </c>
      <c r="F8" s="18">
        <v>-82</v>
      </c>
      <c r="G8" s="19">
        <v>-0.85</v>
      </c>
      <c r="H8" s="17">
        <v>9678</v>
      </c>
      <c r="I8" s="18">
        <v>94</v>
      </c>
      <c r="J8" s="19">
        <v>0.98</v>
      </c>
      <c r="K8" s="17">
        <v>9793</v>
      </c>
      <c r="L8" s="18">
        <v>115</v>
      </c>
      <c r="M8" s="19">
        <v>1.19</v>
      </c>
      <c r="N8" s="10" t="s">
        <v>1</v>
      </c>
      <c r="O8" s="17">
        <v>9829</v>
      </c>
      <c r="P8" s="18">
        <v>36</v>
      </c>
      <c r="Q8" s="19">
        <v>0.37</v>
      </c>
      <c r="R8" s="17">
        <v>9941</v>
      </c>
      <c r="S8" s="18">
        <v>112</v>
      </c>
      <c r="T8" s="19">
        <v>1.14</v>
      </c>
      <c r="U8" s="17">
        <v>9920</v>
      </c>
      <c r="V8" s="18">
        <v>-21</v>
      </c>
      <c r="W8" s="19">
        <v>-0.21</v>
      </c>
      <c r="X8" s="17">
        <v>9988</v>
      </c>
      <c r="Y8" s="18">
        <v>68</v>
      </c>
      <c r="Z8" s="19">
        <v>0.69</v>
      </c>
      <c r="AA8" s="10" t="s">
        <v>1</v>
      </c>
      <c r="AB8" s="17">
        <v>10064</v>
      </c>
      <c r="AC8" s="18">
        <v>76</v>
      </c>
      <c r="AD8" s="19">
        <v>0.76</v>
      </c>
      <c r="AE8" s="17">
        <v>10145</v>
      </c>
      <c r="AF8" s="18">
        <v>81</v>
      </c>
      <c r="AG8" s="19">
        <v>0.8</v>
      </c>
      <c r="AH8" s="17">
        <v>10321</v>
      </c>
      <c r="AI8" s="18">
        <v>176</v>
      </c>
      <c r="AJ8" s="19">
        <v>1.73</v>
      </c>
      <c r="AK8" s="17">
        <v>10383</v>
      </c>
      <c r="AL8" s="18">
        <v>62</v>
      </c>
      <c r="AM8" s="19">
        <v>0.6</v>
      </c>
      <c r="AN8" s="10" t="s">
        <v>1</v>
      </c>
      <c r="AO8" s="17">
        <v>10407</v>
      </c>
      <c r="AP8" s="18">
        <v>24</v>
      </c>
      <c r="AQ8" s="19">
        <v>0.23</v>
      </c>
      <c r="AR8" s="17">
        <v>10526</v>
      </c>
      <c r="AS8" s="18">
        <v>119</v>
      </c>
      <c r="AT8" s="19">
        <v>1.14</v>
      </c>
      <c r="AU8" s="17">
        <v>10657</v>
      </c>
      <c r="AV8" s="18">
        <v>131</v>
      </c>
      <c r="AW8" s="19">
        <v>1.24</v>
      </c>
      <c r="AX8" s="17">
        <v>10872</v>
      </c>
      <c r="AY8" s="18">
        <v>215</v>
      </c>
      <c r="AZ8" s="19">
        <f t="shared" si="0"/>
        <v>2.02</v>
      </c>
      <c r="BA8" s="10" t="s">
        <v>1</v>
      </c>
      <c r="BB8" s="17">
        <v>10962</v>
      </c>
      <c r="BC8" s="18">
        <v>90</v>
      </c>
      <c r="BD8" s="19">
        <f t="shared" si="12"/>
        <v>0.83</v>
      </c>
      <c r="BE8" s="17">
        <v>11060</v>
      </c>
      <c r="BF8" s="18">
        <v>98</v>
      </c>
      <c r="BG8" s="19">
        <f t="shared" si="1"/>
        <v>0.89</v>
      </c>
      <c r="BH8" s="17">
        <v>11136</v>
      </c>
      <c r="BI8" s="18">
        <v>76</v>
      </c>
      <c r="BJ8" s="19">
        <f t="shared" si="2"/>
        <v>0.69</v>
      </c>
      <c r="BK8" s="17">
        <v>11185</v>
      </c>
      <c r="BL8" s="18">
        <v>49</v>
      </c>
      <c r="BM8" s="19">
        <f t="shared" si="3"/>
        <v>0.44</v>
      </c>
      <c r="BN8" s="10" t="s">
        <v>1</v>
      </c>
      <c r="BO8" s="17">
        <v>11324</v>
      </c>
      <c r="BP8" s="18">
        <v>139</v>
      </c>
      <c r="BQ8" s="19">
        <v>1.24</v>
      </c>
      <c r="BR8" s="17">
        <v>11136</v>
      </c>
      <c r="BS8" s="18">
        <v>-188</v>
      </c>
      <c r="BT8" s="19">
        <v>-1.66</v>
      </c>
      <c r="BU8" s="17">
        <v>11102</v>
      </c>
      <c r="BV8" s="18">
        <v>-34</v>
      </c>
      <c r="BW8" s="29">
        <v>-0.31</v>
      </c>
      <c r="BX8" s="17">
        <v>11251</v>
      </c>
      <c r="BY8" s="32">
        <v>149</v>
      </c>
      <c r="BZ8" s="29">
        <v>1.34</v>
      </c>
      <c r="CA8" s="10" t="s">
        <v>1</v>
      </c>
      <c r="CB8" s="17">
        <v>11319</v>
      </c>
      <c r="CC8" s="37">
        <f t="shared" si="13"/>
        <v>68</v>
      </c>
      <c r="CD8" s="19">
        <f t="shared" si="4"/>
        <v>0.6</v>
      </c>
      <c r="CE8" s="17">
        <v>11411</v>
      </c>
      <c r="CF8" s="18">
        <f t="shared" si="14"/>
        <v>92</v>
      </c>
      <c r="CG8" s="19">
        <f t="shared" si="5"/>
        <v>0.81</v>
      </c>
      <c r="CH8" s="17">
        <v>11477</v>
      </c>
      <c r="CI8" s="18">
        <f t="shared" si="18"/>
        <v>66</v>
      </c>
      <c r="CJ8" s="25">
        <f t="shared" si="19"/>
        <v>0.58</v>
      </c>
      <c r="CK8" s="17">
        <v>11449</v>
      </c>
      <c r="CL8" s="18">
        <f t="shared" si="15"/>
        <v>-28</v>
      </c>
      <c r="CM8" s="25">
        <f t="shared" si="6"/>
        <v>-0.24</v>
      </c>
      <c r="CN8" s="10" t="s">
        <v>1</v>
      </c>
      <c r="CO8" s="17">
        <v>11305</v>
      </c>
      <c r="CP8" s="18">
        <f t="shared" si="20"/>
        <v>-144</v>
      </c>
      <c r="CQ8" s="25">
        <f t="shared" si="7"/>
        <v>-1.26</v>
      </c>
      <c r="CR8" s="17">
        <v>11318</v>
      </c>
      <c r="CS8" s="18">
        <f t="shared" si="16"/>
        <v>13</v>
      </c>
      <c r="CT8" s="25">
        <f t="shared" si="8"/>
        <v>0.11</v>
      </c>
      <c r="CU8" s="17">
        <v>11297</v>
      </c>
      <c r="CV8" s="18">
        <f t="shared" si="17"/>
        <v>-21</v>
      </c>
      <c r="CW8" s="25">
        <f t="shared" si="9"/>
        <v>-0.19</v>
      </c>
      <c r="CX8" s="17">
        <v>11220</v>
      </c>
      <c r="CY8" s="18">
        <f t="shared" si="21"/>
        <v>-77</v>
      </c>
      <c r="CZ8" s="25">
        <f t="shared" si="10"/>
        <v>-0.68</v>
      </c>
      <c r="DA8" s="10" t="s">
        <v>1</v>
      </c>
      <c r="DB8" s="17">
        <v>11260</v>
      </c>
      <c r="DC8" s="18">
        <f t="shared" si="22"/>
        <v>40</v>
      </c>
      <c r="DD8" s="25">
        <f t="shared" si="11"/>
        <v>0.36</v>
      </c>
      <c r="DE8" s="17">
        <v>11313</v>
      </c>
      <c r="DF8" s="18">
        <f t="shared" si="23"/>
        <v>53</v>
      </c>
      <c r="DG8" s="25">
        <f t="shared" si="24"/>
        <v>0.47</v>
      </c>
      <c r="DH8" s="17">
        <v>11326</v>
      </c>
      <c r="DI8" s="18">
        <f aca="true" t="shared" si="25" ref="DI8:DI21">DH8-DE8</f>
        <v>13</v>
      </c>
      <c r="DJ8" s="25">
        <f>DI8/DE8*100</f>
        <v>0.11</v>
      </c>
    </row>
    <row r="9" spans="1:114" ht="48.75" customHeight="1">
      <c r="A9" s="49" t="s">
        <v>17</v>
      </c>
      <c r="B9" s="17">
        <v>10971</v>
      </c>
      <c r="C9" s="41" t="s">
        <v>57</v>
      </c>
      <c r="D9" s="42" t="s">
        <v>57</v>
      </c>
      <c r="E9" s="17">
        <v>10925</v>
      </c>
      <c r="F9" s="18">
        <v>-46</v>
      </c>
      <c r="G9" s="19">
        <v>-0.42</v>
      </c>
      <c r="H9" s="17">
        <v>10919</v>
      </c>
      <c r="I9" s="18">
        <v>-6</v>
      </c>
      <c r="J9" s="19">
        <v>-0.05</v>
      </c>
      <c r="K9" s="17">
        <v>11531</v>
      </c>
      <c r="L9" s="18">
        <v>612</v>
      </c>
      <c r="M9" s="19">
        <v>5.6</v>
      </c>
      <c r="N9" s="9" t="s">
        <v>17</v>
      </c>
      <c r="O9" s="17">
        <v>11517</v>
      </c>
      <c r="P9" s="18">
        <v>-14</v>
      </c>
      <c r="Q9" s="19">
        <v>-0.12</v>
      </c>
      <c r="R9" s="17">
        <v>11516</v>
      </c>
      <c r="S9" s="18">
        <v>-1</v>
      </c>
      <c r="T9" s="19">
        <v>-0.01</v>
      </c>
      <c r="U9" s="17">
        <v>10758</v>
      </c>
      <c r="V9" s="18">
        <v>-758</v>
      </c>
      <c r="W9" s="19">
        <v>-6.58</v>
      </c>
      <c r="X9" s="17">
        <v>10743</v>
      </c>
      <c r="Y9" s="18">
        <v>-15</v>
      </c>
      <c r="Z9" s="19">
        <v>-0.14</v>
      </c>
      <c r="AA9" s="9" t="s">
        <v>17</v>
      </c>
      <c r="AB9" s="17">
        <v>10735</v>
      </c>
      <c r="AC9" s="18">
        <v>-8</v>
      </c>
      <c r="AD9" s="19">
        <v>-0.07</v>
      </c>
      <c r="AE9" s="17">
        <v>10786</v>
      </c>
      <c r="AF9" s="18">
        <v>51</v>
      </c>
      <c r="AG9" s="19">
        <v>0.48</v>
      </c>
      <c r="AH9" s="17">
        <v>10807</v>
      </c>
      <c r="AI9" s="18">
        <v>21</v>
      </c>
      <c r="AJ9" s="19">
        <v>0.19</v>
      </c>
      <c r="AK9" s="17">
        <v>10862</v>
      </c>
      <c r="AL9" s="18">
        <v>55</v>
      </c>
      <c r="AM9" s="19">
        <v>0.51</v>
      </c>
      <c r="AN9" s="9" t="s">
        <v>17</v>
      </c>
      <c r="AO9" s="17">
        <v>10899</v>
      </c>
      <c r="AP9" s="18">
        <v>37</v>
      </c>
      <c r="AQ9" s="19">
        <v>0.34</v>
      </c>
      <c r="AR9" s="17">
        <v>10953</v>
      </c>
      <c r="AS9" s="18">
        <v>54</v>
      </c>
      <c r="AT9" s="19">
        <v>0.5</v>
      </c>
      <c r="AU9" s="17">
        <v>11043</v>
      </c>
      <c r="AV9" s="18">
        <v>90</v>
      </c>
      <c r="AW9" s="19">
        <v>0.82</v>
      </c>
      <c r="AX9" s="17">
        <v>11120</v>
      </c>
      <c r="AY9" s="18">
        <v>77</v>
      </c>
      <c r="AZ9" s="19">
        <f t="shared" si="0"/>
        <v>0.7</v>
      </c>
      <c r="BA9" s="9" t="s">
        <v>17</v>
      </c>
      <c r="BB9" s="17">
        <v>11151</v>
      </c>
      <c r="BC9" s="18">
        <v>31</v>
      </c>
      <c r="BD9" s="19">
        <f t="shared" si="12"/>
        <v>0.28</v>
      </c>
      <c r="BE9" s="17">
        <v>11245</v>
      </c>
      <c r="BF9" s="18">
        <v>94</v>
      </c>
      <c r="BG9" s="19">
        <f t="shared" si="1"/>
        <v>0.84</v>
      </c>
      <c r="BH9" s="17">
        <v>11235</v>
      </c>
      <c r="BI9" s="18">
        <v>-10</v>
      </c>
      <c r="BJ9" s="19">
        <f t="shared" si="2"/>
        <v>-0.09</v>
      </c>
      <c r="BK9" s="17">
        <v>11274</v>
      </c>
      <c r="BL9" s="18">
        <v>39</v>
      </c>
      <c r="BM9" s="19">
        <f t="shared" si="3"/>
        <v>0.35</v>
      </c>
      <c r="BN9" s="9" t="s">
        <v>17</v>
      </c>
      <c r="BO9" s="17">
        <v>11294</v>
      </c>
      <c r="BP9" s="18">
        <v>20</v>
      </c>
      <c r="BQ9" s="19">
        <v>0.18</v>
      </c>
      <c r="BR9" s="17">
        <v>11230</v>
      </c>
      <c r="BS9" s="18">
        <v>-64</v>
      </c>
      <c r="BT9" s="19">
        <v>-0.57</v>
      </c>
      <c r="BU9" s="17">
        <v>11256</v>
      </c>
      <c r="BV9" s="18">
        <v>26</v>
      </c>
      <c r="BW9" s="29">
        <v>0.23</v>
      </c>
      <c r="BX9" s="17">
        <v>11227</v>
      </c>
      <c r="BY9" s="32">
        <v>-29</v>
      </c>
      <c r="BZ9" s="29">
        <v>-0.26</v>
      </c>
      <c r="CA9" s="9" t="s">
        <v>17</v>
      </c>
      <c r="CB9" s="17">
        <v>11190</v>
      </c>
      <c r="CC9" s="37">
        <f t="shared" si="13"/>
        <v>-37</v>
      </c>
      <c r="CD9" s="19">
        <f t="shared" si="4"/>
        <v>-0.33</v>
      </c>
      <c r="CE9" s="17">
        <v>11116</v>
      </c>
      <c r="CF9" s="18">
        <f t="shared" si="14"/>
        <v>-74</v>
      </c>
      <c r="CG9" s="19">
        <f t="shared" si="5"/>
        <v>-0.66</v>
      </c>
      <c r="CH9" s="17">
        <v>10847</v>
      </c>
      <c r="CI9" s="18">
        <f t="shared" si="18"/>
        <v>-269</v>
      </c>
      <c r="CJ9" s="25">
        <f t="shared" si="19"/>
        <v>-2.42</v>
      </c>
      <c r="CK9" s="17">
        <v>10750</v>
      </c>
      <c r="CL9" s="18">
        <f t="shared" si="15"/>
        <v>-97</v>
      </c>
      <c r="CM9" s="25">
        <f t="shared" si="6"/>
        <v>-0.89</v>
      </c>
      <c r="CN9" s="9" t="s">
        <v>17</v>
      </c>
      <c r="CO9" s="17">
        <v>10621</v>
      </c>
      <c r="CP9" s="18">
        <f t="shared" si="20"/>
        <v>-129</v>
      </c>
      <c r="CQ9" s="25">
        <f t="shared" si="7"/>
        <v>-1.2</v>
      </c>
      <c r="CR9" s="17">
        <v>10588</v>
      </c>
      <c r="CS9" s="18">
        <f t="shared" si="16"/>
        <v>-33</v>
      </c>
      <c r="CT9" s="25">
        <f t="shared" si="8"/>
        <v>-0.31</v>
      </c>
      <c r="CU9" s="17">
        <v>10572</v>
      </c>
      <c r="CV9" s="18">
        <f t="shared" si="17"/>
        <v>-16</v>
      </c>
      <c r="CW9" s="25">
        <f>CV9/CR9*100</f>
        <v>-0.15</v>
      </c>
      <c r="CX9" s="17">
        <v>10698</v>
      </c>
      <c r="CY9" s="18">
        <f t="shared" si="21"/>
        <v>126</v>
      </c>
      <c r="CZ9" s="25">
        <f t="shared" si="10"/>
        <v>1.19</v>
      </c>
      <c r="DA9" s="9" t="s">
        <v>17</v>
      </c>
      <c r="DB9" s="17">
        <v>10763</v>
      </c>
      <c r="DC9" s="18">
        <f t="shared" si="22"/>
        <v>65</v>
      </c>
      <c r="DD9" s="25">
        <f t="shared" si="11"/>
        <v>0.61</v>
      </c>
      <c r="DE9" s="17">
        <v>10740</v>
      </c>
      <c r="DF9" s="18">
        <f t="shared" si="23"/>
        <v>-23</v>
      </c>
      <c r="DG9" s="25">
        <f t="shared" si="24"/>
        <v>-0.21</v>
      </c>
      <c r="DH9" s="17">
        <v>10761</v>
      </c>
      <c r="DI9" s="18">
        <f t="shared" si="25"/>
        <v>21</v>
      </c>
      <c r="DJ9" s="25">
        <f aca="true" t="shared" si="26" ref="DJ9:DJ21">DI9/DE9*100</f>
        <v>0.2</v>
      </c>
    </row>
    <row r="10" spans="1:114" s="1" customFormat="1" ht="48.75" customHeight="1">
      <c r="A10" s="50" t="s">
        <v>2</v>
      </c>
      <c r="B10" s="17">
        <v>7766</v>
      </c>
      <c r="C10" s="41" t="s">
        <v>57</v>
      </c>
      <c r="D10" s="42" t="s">
        <v>57</v>
      </c>
      <c r="E10" s="17">
        <v>7718</v>
      </c>
      <c r="F10" s="18">
        <v>-48</v>
      </c>
      <c r="G10" s="19">
        <v>-0.62</v>
      </c>
      <c r="H10" s="17">
        <v>7695</v>
      </c>
      <c r="I10" s="18">
        <v>-23</v>
      </c>
      <c r="J10" s="19">
        <v>-0.3</v>
      </c>
      <c r="K10" s="17">
        <v>7702</v>
      </c>
      <c r="L10" s="18">
        <v>7</v>
      </c>
      <c r="M10" s="19">
        <v>0.09</v>
      </c>
      <c r="N10" s="10" t="s">
        <v>2</v>
      </c>
      <c r="O10" s="17">
        <v>7687</v>
      </c>
      <c r="P10" s="18">
        <v>-15</v>
      </c>
      <c r="Q10" s="19">
        <v>-0.19</v>
      </c>
      <c r="R10" s="17">
        <v>7688</v>
      </c>
      <c r="S10" s="18">
        <v>1</v>
      </c>
      <c r="T10" s="19">
        <v>0.01</v>
      </c>
      <c r="U10" s="17">
        <v>7701</v>
      </c>
      <c r="V10" s="18">
        <v>13</v>
      </c>
      <c r="W10" s="19">
        <v>0.17</v>
      </c>
      <c r="X10" s="17">
        <v>7689</v>
      </c>
      <c r="Y10" s="18">
        <v>-12</v>
      </c>
      <c r="Z10" s="19">
        <v>-0.16</v>
      </c>
      <c r="AA10" s="10" t="s">
        <v>2</v>
      </c>
      <c r="AB10" s="17">
        <v>7740</v>
      </c>
      <c r="AC10" s="18">
        <v>51</v>
      </c>
      <c r="AD10" s="19">
        <v>0.66</v>
      </c>
      <c r="AE10" s="17">
        <v>7747</v>
      </c>
      <c r="AF10" s="18">
        <v>7</v>
      </c>
      <c r="AG10" s="19">
        <v>0.09</v>
      </c>
      <c r="AH10" s="17">
        <v>7776</v>
      </c>
      <c r="AI10" s="18">
        <v>29</v>
      </c>
      <c r="AJ10" s="19">
        <v>0.37</v>
      </c>
      <c r="AK10" s="17">
        <v>7733</v>
      </c>
      <c r="AL10" s="18">
        <v>-43</v>
      </c>
      <c r="AM10" s="19">
        <v>-0.55</v>
      </c>
      <c r="AN10" s="10" t="s">
        <v>2</v>
      </c>
      <c r="AO10" s="17">
        <v>7791</v>
      </c>
      <c r="AP10" s="18">
        <v>58</v>
      </c>
      <c r="AQ10" s="19">
        <v>0.75</v>
      </c>
      <c r="AR10" s="17">
        <v>7854</v>
      </c>
      <c r="AS10" s="18">
        <v>63</v>
      </c>
      <c r="AT10" s="19">
        <v>0.81</v>
      </c>
      <c r="AU10" s="17">
        <v>7896</v>
      </c>
      <c r="AV10" s="18">
        <v>42</v>
      </c>
      <c r="AW10" s="19">
        <v>0.53</v>
      </c>
      <c r="AX10" s="17">
        <v>7949</v>
      </c>
      <c r="AY10" s="18">
        <v>53</v>
      </c>
      <c r="AZ10" s="19">
        <f t="shared" si="0"/>
        <v>0.67</v>
      </c>
      <c r="BA10" s="10" t="s">
        <v>2</v>
      </c>
      <c r="BB10" s="17">
        <v>7942</v>
      </c>
      <c r="BC10" s="18">
        <v>-7</v>
      </c>
      <c r="BD10" s="19">
        <f t="shared" si="12"/>
        <v>-0.09</v>
      </c>
      <c r="BE10" s="17">
        <v>8034</v>
      </c>
      <c r="BF10" s="18">
        <v>92</v>
      </c>
      <c r="BG10" s="19">
        <f t="shared" si="1"/>
        <v>1.16</v>
      </c>
      <c r="BH10" s="17">
        <v>8045</v>
      </c>
      <c r="BI10" s="18">
        <v>11</v>
      </c>
      <c r="BJ10" s="19">
        <f t="shared" si="2"/>
        <v>0.14</v>
      </c>
      <c r="BK10" s="17">
        <v>8023</v>
      </c>
      <c r="BL10" s="18">
        <v>-22</v>
      </c>
      <c r="BM10" s="19">
        <f t="shared" si="3"/>
        <v>-0.27</v>
      </c>
      <c r="BN10" s="10" t="s">
        <v>2</v>
      </c>
      <c r="BO10" s="17">
        <v>8017</v>
      </c>
      <c r="BP10" s="18">
        <v>-6</v>
      </c>
      <c r="BQ10" s="19">
        <v>-0.07</v>
      </c>
      <c r="BR10" s="17">
        <v>7990</v>
      </c>
      <c r="BS10" s="18">
        <v>-27</v>
      </c>
      <c r="BT10" s="19">
        <v>-0.34</v>
      </c>
      <c r="BU10" s="17">
        <v>7987</v>
      </c>
      <c r="BV10" s="18">
        <v>-3</v>
      </c>
      <c r="BW10" s="29">
        <v>-0.04</v>
      </c>
      <c r="BX10" s="17">
        <v>7967</v>
      </c>
      <c r="BY10" s="32">
        <v>-20</v>
      </c>
      <c r="BZ10" s="29">
        <v>-0.25</v>
      </c>
      <c r="CA10" s="10" t="s">
        <v>2</v>
      </c>
      <c r="CB10" s="17">
        <v>7921</v>
      </c>
      <c r="CC10" s="37">
        <f t="shared" si="13"/>
        <v>-46</v>
      </c>
      <c r="CD10" s="19">
        <f t="shared" si="4"/>
        <v>-0.58</v>
      </c>
      <c r="CE10" s="17">
        <v>7874</v>
      </c>
      <c r="CF10" s="18">
        <f t="shared" si="14"/>
        <v>-47</v>
      </c>
      <c r="CG10" s="19">
        <f t="shared" si="5"/>
        <v>-0.59</v>
      </c>
      <c r="CH10" s="17">
        <v>7773</v>
      </c>
      <c r="CI10" s="18">
        <f t="shared" si="18"/>
        <v>-101</v>
      </c>
      <c r="CJ10" s="25">
        <f t="shared" si="19"/>
        <v>-1.28</v>
      </c>
      <c r="CK10" s="17">
        <v>7741</v>
      </c>
      <c r="CL10" s="18">
        <f t="shared" si="15"/>
        <v>-32</v>
      </c>
      <c r="CM10" s="25">
        <f t="shared" si="6"/>
        <v>-0.41</v>
      </c>
      <c r="CN10" s="10" t="s">
        <v>2</v>
      </c>
      <c r="CO10" s="17">
        <v>7640</v>
      </c>
      <c r="CP10" s="18">
        <f t="shared" si="20"/>
        <v>-101</v>
      </c>
      <c r="CQ10" s="25">
        <f t="shared" si="7"/>
        <v>-1.3</v>
      </c>
      <c r="CR10" s="17">
        <v>7612</v>
      </c>
      <c r="CS10" s="18">
        <f t="shared" si="16"/>
        <v>-28</v>
      </c>
      <c r="CT10" s="25">
        <f t="shared" si="8"/>
        <v>-0.37</v>
      </c>
      <c r="CU10" s="17">
        <v>7574</v>
      </c>
      <c r="CV10" s="18">
        <f t="shared" si="17"/>
        <v>-38</v>
      </c>
      <c r="CW10" s="25">
        <f t="shared" si="9"/>
        <v>-0.5</v>
      </c>
      <c r="CX10" s="17">
        <v>7703</v>
      </c>
      <c r="CY10" s="18">
        <f t="shared" si="21"/>
        <v>129</v>
      </c>
      <c r="CZ10" s="25">
        <f t="shared" si="10"/>
        <v>1.7</v>
      </c>
      <c r="DA10" s="10" t="s">
        <v>2</v>
      </c>
      <c r="DB10" s="17">
        <v>7641</v>
      </c>
      <c r="DC10" s="18">
        <f t="shared" si="22"/>
        <v>-62</v>
      </c>
      <c r="DD10" s="25">
        <f t="shared" si="11"/>
        <v>-0.8</v>
      </c>
      <c r="DE10" s="17">
        <v>7640</v>
      </c>
      <c r="DF10" s="18">
        <f t="shared" si="23"/>
        <v>-1</v>
      </c>
      <c r="DG10" s="25">
        <f t="shared" si="24"/>
        <v>-0.01</v>
      </c>
      <c r="DH10" s="17">
        <v>7612</v>
      </c>
      <c r="DI10" s="18">
        <f t="shared" si="25"/>
        <v>-28</v>
      </c>
      <c r="DJ10" s="25">
        <f t="shared" si="26"/>
        <v>-0.37</v>
      </c>
    </row>
    <row r="11" spans="1:114" s="1" customFormat="1" ht="48.75" customHeight="1">
      <c r="A11" s="50" t="s">
        <v>3</v>
      </c>
      <c r="B11" s="17">
        <v>15304</v>
      </c>
      <c r="C11" s="41" t="s">
        <v>57</v>
      </c>
      <c r="D11" s="42" t="s">
        <v>57</v>
      </c>
      <c r="E11" s="17">
        <v>15362</v>
      </c>
      <c r="F11" s="18">
        <v>58</v>
      </c>
      <c r="G11" s="19">
        <v>0.38</v>
      </c>
      <c r="H11" s="17">
        <v>16272</v>
      </c>
      <c r="I11" s="18">
        <v>910</v>
      </c>
      <c r="J11" s="19">
        <v>5.92</v>
      </c>
      <c r="K11" s="17">
        <v>16401</v>
      </c>
      <c r="L11" s="18">
        <v>129</v>
      </c>
      <c r="M11" s="19">
        <v>0.79</v>
      </c>
      <c r="N11" s="10" t="s">
        <v>3</v>
      </c>
      <c r="O11" s="17">
        <v>16565</v>
      </c>
      <c r="P11" s="18">
        <v>164</v>
      </c>
      <c r="Q11" s="19">
        <v>1</v>
      </c>
      <c r="R11" s="17">
        <v>16683</v>
      </c>
      <c r="S11" s="18">
        <v>118</v>
      </c>
      <c r="T11" s="19">
        <v>0.71</v>
      </c>
      <c r="U11" s="17">
        <v>16053</v>
      </c>
      <c r="V11" s="18">
        <v>-630</v>
      </c>
      <c r="W11" s="19">
        <v>-3.78</v>
      </c>
      <c r="X11" s="17">
        <v>16197</v>
      </c>
      <c r="Y11" s="18">
        <v>144</v>
      </c>
      <c r="Z11" s="19">
        <v>0.9</v>
      </c>
      <c r="AA11" s="10" t="s">
        <v>3</v>
      </c>
      <c r="AB11" s="17">
        <v>16364</v>
      </c>
      <c r="AC11" s="18">
        <v>167</v>
      </c>
      <c r="AD11" s="19">
        <v>1.03</v>
      </c>
      <c r="AE11" s="17">
        <v>16542</v>
      </c>
      <c r="AF11" s="18">
        <v>178</v>
      </c>
      <c r="AG11" s="19">
        <v>1.09</v>
      </c>
      <c r="AH11" s="17">
        <v>16793</v>
      </c>
      <c r="AI11" s="18">
        <v>251</v>
      </c>
      <c r="AJ11" s="19">
        <v>1.52</v>
      </c>
      <c r="AK11" s="17">
        <v>16919</v>
      </c>
      <c r="AL11" s="18">
        <v>126</v>
      </c>
      <c r="AM11" s="19">
        <v>0.75</v>
      </c>
      <c r="AN11" s="10" t="s">
        <v>3</v>
      </c>
      <c r="AO11" s="17">
        <v>17225</v>
      </c>
      <c r="AP11" s="18">
        <v>306</v>
      </c>
      <c r="AQ11" s="19">
        <v>1.81</v>
      </c>
      <c r="AR11" s="17">
        <v>17341</v>
      </c>
      <c r="AS11" s="18">
        <v>116</v>
      </c>
      <c r="AT11" s="19">
        <v>0.67</v>
      </c>
      <c r="AU11" s="17">
        <v>17725</v>
      </c>
      <c r="AV11" s="18">
        <v>384</v>
      </c>
      <c r="AW11" s="19">
        <v>2.21</v>
      </c>
      <c r="AX11" s="17">
        <v>18142</v>
      </c>
      <c r="AY11" s="18">
        <v>417</v>
      </c>
      <c r="AZ11" s="19">
        <f t="shared" si="0"/>
        <v>2.35</v>
      </c>
      <c r="BA11" s="10" t="s">
        <v>3</v>
      </c>
      <c r="BB11" s="17">
        <v>18598</v>
      </c>
      <c r="BC11" s="18">
        <v>456</v>
      </c>
      <c r="BD11" s="19">
        <f t="shared" si="12"/>
        <v>2.51</v>
      </c>
      <c r="BE11" s="17">
        <v>19001</v>
      </c>
      <c r="BF11" s="18">
        <v>403</v>
      </c>
      <c r="BG11" s="19">
        <f t="shared" si="1"/>
        <v>2.17</v>
      </c>
      <c r="BH11" s="17">
        <v>19257</v>
      </c>
      <c r="BI11" s="18">
        <v>256</v>
      </c>
      <c r="BJ11" s="19">
        <f t="shared" si="2"/>
        <v>1.35</v>
      </c>
      <c r="BK11" s="17">
        <v>19546</v>
      </c>
      <c r="BL11" s="18">
        <v>289</v>
      </c>
      <c r="BM11" s="19">
        <f t="shared" si="3"/>
        <v>1.5</v>
      </c>
      <c r="BN11" s="10" t="s">
        <v>3</v>
      </c>
      <c r="BO11" s="17">
        <v>19856</v>
      </c>
      <c r="BP11" s="18">
        <v>310</v>
      </c>
      <c r="BQ11" s="19">
        <v>1.59</v>
      </c>
      <c r="BR11" s="17">
        <v>20177</v>
      </c>
      <c r="BS11" s="18">
        <v>321</v>
      </c>
      <c r="BT11" s="19">
        <v>1.62</v>
      </c>
      <c r="BU11" s="17">
        <v>20588</v>
      </c>
      <c r="BV11" s="18">
        <v>411</v>
      </c>
      <c r="BW11" s="29">
        <v>2.04</v>
      </c>
      <c r="BX11" s="17">
        <v>20890</v>
      </c>
      <c r="BY11" s="32">
        <v>302</v>
      </c>
      <c r="BZ11" s="29">
        <v>1.47</v>
      </c>
      <c r="CA11" s="10" t="s">
        <v>3</v>
      </c>
      <c r="CB11" s="17">
        <v>21090</v>
      </c>
      <c r="CC11" s="37">
        <f t="shared" si="13"/>
        <v>200</v>
      </c>
      <c r="CD11" s="19">
        <f t="shared" si="4"/>
        <v>0.96</v>
      </c>
      <c r="CE11" s="17">
        <v>21183</v>
      </c>
      <c r="CF11" s="18">
        <f t="shared" si="14"/>
        <v>93</v>
      </c>
      <c r="CG11" s="19">
        <f t="shared" si="5"/>
        <v>0.44</v>
      </c>
      <c r="CH11" s="17">
        <v>21028</v>
      </c>
      <c r="CI11" s="18">
        <f t="shared" si="18"/>
        <v>-155</v>
      </c>
      <c r="CJ11" s="25">
        <f t="shared" si="19"/>
        <v>-0.73</v>
      </c>
      <c r="CK11" s="17">
        <v>21229</v>
      </c>
      <c r="CL11" s="18">
        <f t="shared" si="15"/>
        <v>201</v>
      </c>
      <c r="CM11" s="25">
        <f t="shared" si="6"/>
        <v>0.96</v>
      </c>
      <c r="CN11" s="10" t="s">
        <v>3</v>
      </c>
      <c r="CO11" s="17">
        <v>21250</v>
      </c>
      <c r="CP11" s="18">
        <f t="shared" si="20"/>
        <v>21</v>
      </c>
      <c r="CQ11" s="25">
        <f t="shared" si="7"/>
        <v>0.1</v>
      </c>
      <c r="CR11" s="17">
        <v>21515</v>
      </c>
      <c r="CS11" s="18">
        <f t="shared" si="16"/>
        <v>265</v>
      </c>
      <c r="CT11" s="25">
        <f>CS11/CO11*100</f>
        <v>1.25</v>
      </c>
      <c r="CU11" s="17">
        <v>21710</v>
      </c>
      <c r="CV11" s="18">
        <f t="shared" si="17"/>
        <v>195</v>
      </c>
      <c r="CW11" s="25">
        <f t="shared" si="9"/>
        <v>0.91</v>
      </c>
      <c r="CX11" s="17">
        <v>22335</v>
      </c>
      <c r="CY11" s="18">
        <f t="shared" si="21"/>
        <v>625</v>
      </c>
      <c r="CZ11" s="25">
        <f t="shared" si="10"/>
        <v>2.88</v>
      </c>
      <c r="DA11" s="10" t="s">
        <v>3</v>
      </c>
      <c r="DB11" s="17">
        <v>22738</v>
      </c>
      <c r="DC11" s="18">
        <f t="shared" si="22"/>
        <v>403</v>
      </c>
      <c r="DD11" s="25">
        <f t="shared" si="11"/>
        <v>1.8</v>
      </c>
      <c r="DE11" s="17">
        <v>23113</v>
      </c>
      <c r="DF11" s="18">
        <f t="shared" si="23"/>
        <v>375</v>
      </c>
      <c r="DG11" s="25">
        <f t="shared" si="24"/>
        <v>1.65</v>
      </c>
      <c r="DH11" s="17">
        <v>23463</v>
      </c>
      <c r="DI11" s="18">
        <f t="shared" si="25"/>
        <v>350</v>
      </c>
      <c r="DJ11" s="25">
        <f t="shared" si="26"/>
        <v>1.51</v>
      </c>
    </row>
    <row r="12" spans="1:114" ht="48.75" customHeight="1">
      <c r="A12" s="49" t="s">
        <v>7</v>
      </c>
      <c r="B12" s="17">
        <v>8430</v>
      </c>
      <c r="C12" s="41" t="s">
        <v>57</v>
      </c>
      <c r="D12" s="42" t="s">
        <v>57</v>
      </c>
      <c r="E12" s="17">
        <v>8588</v>
      </c>
      <c r="F12" s="18">
        <v>158</v>
      </c>
      <c r="G12" s="19">
        <v>1.87</v>
      </c>
      <c r="H12" s="17">
        <v>8585</v>
      </c>
      <c r="I12" s="18">
        <v>-3</v>
      </c>
      <c r="J12" s="19">
        <v>-0.03</v>
      </c>
      <c r="K12" s="17">
        <v>8608</v>
      </c>
      <c r="L12" s="18">
        <v>23</v>
      </c>
      <c r="M12" s="19">
        <v>0.27</v>
      </c>
      <c r="N12" s="9" t="s">
        <v>7</v>
      </c>
      <c r="O12" s="17">
        <v>8648</v>
      </c>
      <c r="P12" s="18">
        <v>40</v>
      </c>
      <c r="Q12" s="19">
        <v>0.46</v>
      </c>
      <c r="R12" s="17">
        <v>8690</v>
      </c>
      <c r="S12" s="18">
        <v>42</v>
      </c>
      <c r="T12" s="19">
        <v>0.49</v>
      </c>
      <c r="U12" s="17">
        <v>8708</v>
      </c>
      <c r="V12" s="18">
        <v>18</v>
      </c>
      <c r="W12" s="19">
        <v>0.21</v>
      </c>
      <c r="X12" s="17">
        <v>8881</v>
      </c>
      <c r="Y12" s="18">
        <v>173</v>
      </c>
      <c r="Z12" s="19">
        <v>1.99</v>
      </c>
      <c r="AA12" s="9" t="s">
        <v>7</v>
      </c>
      <c r="AB12" s="17">
        <v>9036</v>
      </c>
      <c r="AC12" s="18">
        <v>155</v>
      </c>
      <c r="AD12" s="19">
        <v>1.75</v>
      </c>
      <c r="AE12" s="17">
        <v>9142</v>
      </c>
      <c r="AF12" s="18">
        <v>106</v>
      </c>
      <c r="AG12" s="19">
        <v>1.17</v>
      </c>
      <c r="AH12" s="17">
        <v>9276</v>
      </c>
      <c r="AI12" s="18">
        <v>134</v>
      </c>
      <c r="AJ12" s="19">
        <v>1.47</v>
      </c>
      <c r="AK12" s="17">
        <v>9327</v>
      </c>
      <c r="AL12" s="18">
        <v>51</v>
      </c>
      <c r="AM12" s="19">
        <v>0.55</v>
      </c>
      <c r="AN12" s="9" t="s">
        <v>7</v>
      </c>
      <c r="AO12" s="17">
        <v>9496</v>
      </c>
      <c r="AP12" s="18">
        <v>169</v>
      </c>
      <c r="AQ12" s="19">
        <v>1.81</v>
      </c>
      <c r="AR12" s="17">
        <v>9587</v>
      </c>
      <c r="AS12" s="18">
        <v>91</v>
      </c>
      <c r="AT12" s="19">
        <v>0.96</v>
      </c>
      <c r="AU12" s="17">
        <v>9656</v>
      </c>
      <c r="AV12" s="18">
        <v>69</v>
      </c>
      <c r="AW12" s="19">
        <v>0.72</v>
      </c>
      <c r="AX12" s="17">
        <v>9745</v>
      </c>
      <c r="AY12" s="18">
        <v>89</v>
      </c>
      <c r="AZ12" s="19">
        <f t="shared" si="0"/>
        <v>0.92</v>
      </c>
      <c r="BA12" s="9" t="s">
        <v>7</v>
      </c>
      <c r="BB12" s="17">
        <v>9562</v>
      </c>
      <c r="BC12" s="18">
        <v>-183</v>
      </c>
      <c r="BD12" s="19">
        <f t="shared" si="12"/>
        <v>-1.88</v>
      </c>
      <c r="BE12" s="17">
        <v>9574</v>
      </c>
      <c r="BF12" s="18">
        <v>12</v>
      </c>
      <c r="BG12" s="19">
        <f t="shared" si="1"/>
        <v>0.13</v>
      </c>
      <c r="BH12" s="17">
        <v>9638</v>
      </c>
      <c r="BI12" s="18">
        <v>64</v>
      </c>
      <c r="BJ12" s="19">
        <f t="shared" si="2"/>
        <v>0.67</v>
      </c>
      <c r="BK12" s="17">
        <v>9649</v>
      </c>
      <c r="BL12" s="18">
        <v>11</v>
      </c>
      <c r="BM12" s="19">
        <f t="shared" si="3"/>
        <v>0.11</v>
      </c>
      <c r="BN12" s="9" t="s">
        <v>7</v>
      </c>
      <c r="BO12" s="17">
        <v>9666</v>
      </c>
      <c r="BP12" s="18">
        <v>17</v>
      </c>
      <c r="BQ12" s="19">
        <v>0.18</v>
      </c>
      <c r="BR12" s="17">
        <v>9658</v>
      </c>
      <c r="BS12" s="18">
        <v>-8</v>
      </c>
      <c r="BT12" s="19">
        <v>-0.08</v>
      </c>
      <c r="BU12" s="17">
        <v>9678</v>
      </c>
      <c r="BV12" s="18">
        <v>20</v>
      </c>
      <c r="BW12" s="29">
        <v>0.21</v>
      </c>
      <c r="BX12" s="17">
        <v>9834</v>
      </c>
      <c r="BY12" s="32">
        <v>156</v>
      </c>
      <c r="BZ12" s="29">
        <v>1.61</v>
      </c>
      <c r="CA12" s="9" t="s">
        <v>7</v>
      </c>
      <c r="CB12" s="17">
        <v>9884</v>
      </c>
      <c r="CC12" s="37">
        <f t="shared" si="13"/>
        <v>50</v>
      </c>
      <c r="CD12" s="19">
        <f t="shared" si="4"/>
        <v>0.51</v>
      </c>
      <c r="CE12" s="17">
        <v>9833</v>
      </c>
      <c r="CF12" s="18">
        <f t="shared" si="14"/>
        <v>-51</v>
      </c>
      <c r="CG12" s="19">
        <f t="shared" si="5"/>
        <v>-0.52</v>
      </c>
      <c r="CH12" s="17">
        <v>9735</v>
      </c>
      <c r="CI12" s="18">
        <f t="shared" si="18"/>
        <v>-98</v>
      </c>
      <c r="CJ12" s="25">
        <f t="shared" si="19"/>
        <v>-1</v>
      </c>
      <c r="CK12" s="17">
        <v>9680</v>
      </c>
      <c r="CL12" s="18">
        <f t="shared" si="15"/>
        <v>-55</v>
      </c>
      <c r="CM12" s="25">
        <f t="shared" si="6"/>
        <v>-0.56</v>
      </c>
      <c r="CN12" s="9" t="s">
        <v>7</v>
      </c>
      <c r="CO12" s="17">
        <v>9630</v>
      </c>
      <c r="CP12" s="18">
        <f t="shared" si="20"/>
        <v>-50</v>
      </c>
      <c r="CQ12" s="25">
        <f t="shared" si="7"/>
        <v>-0.52</v>
      </c>
      <c r="CR12" s="17">
        <v>9586</v>
      </c>
      <c r="CS12" s="18">
        <f t="shared" si="16"/>
        <v>-44</v>
      </c>
      <c r="CT12" s="25">
        <f t="shared" si="8"/>
        <v>-0.46</v>
      </c>
      <c r="CU12" s="17">
        <v>9576</v>
      </c>
      <c r="CV12" s="18">
        <f t="shared" si="17"/>
        <v>-10</v>
      </c>
      <c r="CW12" s="25">
        <f>CV12/CR12*100</f>
        <v>-0.1</v>
      </c>
      <c r="CX12" s="17">
        <v>9697</v>
      </c>
      <c r="CY12" s="18">
        <f t="shared" si="21"/>
        <v>121</v>
      </c>
      <c r="CZ12" s="25">
        <f t="shared" si="10"/>
        <v>1.26</v>
      </c>
      <c r="DA12" s="9" t="s">
        <v>7</v>
      </c>
      <c r="DB12" s="17">
        <v>9678</v>
      </c>
      <c r="DC12" s="18">
        <f t="shared" si="22"/>
        <v>-19</v>
      </c>
      <c r="DD12" s="25">
        <f t="shared" si="11"/>
        <v>-0.2</v>
      </c>
      <c r="DE12" s="17">
        <v>9776</v>
      </c>
      <c r="DF12" s="18">
        <f t="shared" si="23"/>
        <v>98</v>
      </c>
      <c r="DG12" s="25">
        <f t="shared" si="24"/>
        <v>1.01</v>
      </c>
      <c r="DH12" s="17">
        <v>9811</v>
      </c>
      <c r="DI12" s="18">
        <f t="shared" si="25"/>
        <v>35</v>
      </c>
      <c r="DJ12" s="25">
        <f t="shared" si="26"/>
        <v>0.36</v>
      </c>
    </row>
    <row r="13" spans="1:114" ht="48.75" customHeight="1">
      <c r="A13" s="49" t="s">
        <v>10</v>
      </c>
      <c r="B13" s="17">
        <v>21479</v>
      </c>
      <c r="C13" s="41" t="s">
        <v>57</v>
      </c>
      <c r="D13" s="42" t="s">
        <v>57</v>
      </c>
      <c r="E13" s="17">
        <v>21726</v>
      </c>
      <c r="F13" s="18">
        <v>247</v>
      </c>
      <c r="G13" s="19">
        <v>1.15</v>
      </c>
      <c r="H13" s="17">
        <v>21888</v>
      </c>
      <c r="I13" s="18">
        <v>162</v>
      </c>
      <c r="J13" s="19">
        <v>0.75</v>
      </c>
      <c r="K13" s="17">
        <v>22039</v>
      </c>
      <c r="L13" s="18">
        <v>151</v>
      </c>
      <c r="M13" s="19">
        <v>0.69</v>
      </c>
      <c r="N13" s="9" t="s">
        <v>10</v>
      </c>
      <c r="O13" s="17">
        <v>22228</v>
      </c>
      <c r="P13" s="18">
        <v>189</v>
      </c>
      <c r="Q13" s="19">
        <v>0.86</v>
      </c>
      <c r="R13" s="17">
        <v>22419</v>
      </c>
      <c r="S13" s="18">
        <v>191</v>
      </c>
      <c r="T13" s="19">
        <v>0.86</v>
      </c>
      <c r="U13" s="17">
        <v>22678</v>
      </c>
      <c r="V13" s="18">
        <v>259</v>
      </c>
      <c r="W13" s="19">
        <v>1.16</v>
      </c>
      <c r="X13" s="17">
        <v>23139</v>
      </c>
      <c r="Y13" s="18">
        <v>461</v>
      </c>
      <c r="Z13" s="19">
        <v>2.03</v>
      </c>
      <c r="AA13" s="9" t="s">
        <v>10</v>
      </c>
      <c r="AB13" s="17">
        <v>23345</v>
      </c>
      <c r="AC13" s="18">
        <v>206</v>
      </c>
      <c r="AD13" s="19">
        <v>0.89</v>
      </c>
      <c r="AE13" s="17">
        <v>23798</v>
      </c>
      <c r="AF13" s="18">
        <v>453</v>
      </c>
      <c r="AG13" s="19">
        <v>1.94</v>
      </c>
      <c r="AH13" s="17">
        <v>24123</v>
      </c>
      <c r="AI13" s="18">
        <v>325</v>
      </c>
      <c r="AJ13" s="19">
        <v>1.37</v>
      </c>
      <c r="AK13" s="17">
        <v>24233</v>
      </c>
      <c r="AL13" s="18">
        <v>110</v>
      </c>
      <c r="AM13" s="19">
        <v>0.46</v>
      </c>
      <c r="AN13" s="9" t="s">
        <v>10</v>
      </c>
      <c r="AO13" s="17">
        <v>24595</v>
      </c>
      <c r="AP13" s="18">
        <v>362</v>
      </c>
      <c r="AQ13" s="19">
        <v>1.49</v>
      </c>
      <c r="AR13" s="17">
        <v>25067</v>
      </c>
      <c r="AS13" s="18">
        <v>472</v>
      </c>
      <c r="AT13" s="19">
        <v>1.92</v>
      </c>
      <c r="AU13" s="17">
        <v>25464</v>
      </c>
      <c r="AV13" s="18">
        <v>397</v>
      </c>
      <c r="AW13" s="19">
        <v>1.58</v>
      </c>
      <c r="AX13" s="17">
        <v>25970</v>
      </c>
      <c r="AY13" s="18">
        <v>506</v>
      </c>
      <c r="AZ13" s="19">
        <f t="shared" si="0"/>
        <v>1.99</v>
      </c>
      <c r="BA13" s="9" t="s">
        <v>10</v>
      </c>
      <c r="BB13" s="17">
        <v>26461</v>
      </c>
      <c r="BC13" s="18">
        <v>491</v>
      </c>
      <c r="BD13" s="19">
        <f t="shared" si="12"/>
        <v>1.89</v>
      </c>
      <c r="BE13" s="17">
        <v>26302</v>
      </c>
      <c r="BF13" s="18">
        <v>-159</v>
      </c>
      <c r="BG13" s="19">
        <f t="shared" si="1"/>
        <v>-0.6</v>
      </c>
      <c r="BH13" s="17">
        <v>26820</v>
      </c>
      <c r="BI13" s="18">
        <v>518</v>
      </c>
      <c r="BJ13" s="19">
        <f t="shared" si="2"/>
        <v>1.97</v>
      </c>
      <c r="BK13" s="17">
        <v>27104</v>
      </c>
      <c r="BL13" s="18">
        <v>284</v>
      </c>
      <c r="BM13" s="19">
        <f t="shared" si="3"/>
        <v>1.06</v>
      </c>
      <c r="BN13" s="9" t="s">
        <v>10</v>
      </c>
      <c r="BO13" s="17">
        <v>27642</v>
      </c>
      <c r="BP13" s="18">
        <v>538</v>
      </c>
      <c r="BQ13" s="19">
        <v>1.98</v>
      </c>
      <c r="BR13" s="17">
        <v>27916</v>
      </c>
      <c r="BS13" s="18">
        <v>274</v>
      </c>
      <c r="BT13" s="19">
        <v>0.99</v>
      </c>
      <c r="BU13" s="17">
        <v>28151</v>
      </c>
      <c r="BV13" s="18">
        <v>235</v>
      </c>
      <c r="BW13" s="29">
        <v>0.84</v>
      </c>
      <c r="BX13" s="17">
        <v>28314</v>
      </c>
      <c r="BY13" s="32">
        <v>163</v>
      </c>
      <c r="BZ13" s="29">
        <v>0.58</v>
      </c>
      <c r="CA13" s="9" t="s">
        <v>10</v>
      </c>
      <c r="CB13" s="17">
        <v>28174</v>
      </c>
      <c r="CC13" s="37">
        <f t="shared" si="13"/>
        <v>-140</v>
      </c>
      <c r="CD13" s="19">
        <f t="shared" si="4"/>
        <v>-0.49</v>
      </c>
      <c r="CE13" s="17">
        <v>27992</v>
      </c>
      <c r="CF13" s="18">
        <f t="shared" si="14"/>
        <v>-182</v>
      </c>
      <c r="CG13" s="19">
        <f t="shared" si="5"/>
        <v>-0.65</v>
      </c>
      <c r="CH13" s="17">
        <v>27601</v>
      </c>
      <c r="CI13" s="18">
        <f t="shared" si="18"/>
        <v>-391</v>
      </c>
      <c r="CJ13" s="25">
        <f t="shared" si="19"/>
        <v>-1.4</v>
      </c>
      <c r="CK13" s="17">
        <v>27766</v>
      </c>
      <c r="CL13" s="18">
        <f t="shared" si="15"/>
        <v>165</v>
      </c>
      <c r="CM13" s="25">
        <f t="shared" si="6"/>
        <v>0.6</v>
      </c>
      <c r="CN13" s="9" t="s">
        <v>10</v>
      </c>
      <c r="CO13" s="17">
        <v>27523</v>
      </c>
      <c r="CP13" s="18">
        <f t="shared" si="20"/>
        <v>-243</v>
      </c>
      <c r="CQ13" s="25">
        <f t="shared" si="7"/>
        <v>-0.88</v>
      </c>
      <c r="CR13" s="17">
        <v>27499</v>
      </c>
      <c r="CS13" s="18">
        <f t="shared" si="16"/>
        <v>-24</v>
      </c>
      <c r="CT13" s="25">
        <f t="shared" si="8"/>
        <v>-0.09</v>
      </c>
      <c r="CU13" s="17">
        <v>27663</v>
      </c>
      <c r="CV13" s="18">
        <f t="shared" si="17"/>
        <v>164</v>
      </c>
      <c r="CW13" s="25">
        <f t="shared" si="9"/>
        <v>0.6</v>
      </c>
      <c r="CX13" s="17">
        <v>27889</v>
      </c>
      <c r="CY13" s="18">
        <f t="shared" si="21"/>
        <v>226</v>
      </c>
      <c r="CZ13" s="25">
        <f t="shared" si="10"/>
        <v>0.82</v>
      </c>
      <c r="DA13" s="9" t="s">
        <v>10</v>
      </c>
      <c r="DB13" s="17">
        <v>27966</v>
      </c>
      <c r="DC13" s="18">
        <f t="shared" si="22"/>
        <v>77</v>
      </c>
      <c r="DD13" s="25">
        <f t="shared" si="11"/>
        <v>0.28</v>
      </c>
      <c r="DE13" s="17">
        <v>28590</v>
      </c>
      <c r="DF13" s="18">
        <f t="shared" si="23"/>
        <v>624</v>
      </c>
      <c r="DG13" s="25">
        <f t="shared" si="24"/>
        <v>2.23</v>
      </c>
      <c r="DH13" s="17">
        <v>29035</v>
      </c>
      <c r="DI13" s="18">
        <f t="shared" si="25"/>
        <v>445</v>
      </c>
      <c r="DJ13" s="25">
        <f t="shared" si="26"/>
        <v>1.56</v>
      </c>
    </row>
    <row r="14" spans="1:114" s="1" customFormat="1" ht="48.75" customHeight="1">
      <c r="A14" s="49" t="s">
        <v>18</v>
      </c>
      <c r="B14" s="17">
        <v>20520</v>
      </c>
      <c r="C14" s="41" t="s">
        <v>57</v>
      </c>
      <c r="D14" s="42" t="s">
        <v>57</v>
      </c>
      <c r="E14" s="17">
        <v>20745</v>
      </c>
      <c r="F14" s="18">
        <v>225</v>
      </c>
      <c r="G14" s="19">
        <v>1.1</v>
      </c>
      <c r="H14" s="17">
        <v>20966</v>
      </c>
      <c r="I14" s="18">
        <v>221</v>
      </c>
      <c r="J14" s="19">
        <v>1.07</v>
      </c>
      <c r="K14" s="17">
        <v>21054</v>
      </c>
      <c r="L14" s="18">
        <v>88</v>
      </c>
      <c r="M14" s="19">
        <v>0.42</v>
      </c>
      <c r="N14" s="9" t="s">
        <v>18</v>
      </c>
      <c r="O14" s="17">
        <v>21349</v>
      </c>
      <c r="P14" s="18">
        <v>295</v>
      </c>
      <c r="Q14" s="19">
        <v>1.4</v>
      </c>
      <c r="R14" s="17">
        <v>21658</v>
      </c>
      <c r="S14" s="18">
        <v>309</v>
      </c>
      <c r="T14" s="19">
        <v>1.45</v>
      </c>
      <c r="U14" s="17">
        <v>21981</v>
      </c>
      <c r="V14" s="18">
        <v>323</v>
      </c>
      <c r="W14" s="19">
        <v>1.49</v>
      </c>
      <c r="X14" s="17">
        <v>22335</v>
      </c>
      <c r="Y14" s="18">
        <v>354</v>
      </c>
      <c r="Z14" s="19">
        <v>1.61</v>
      </c>
      <c r="AA14" s="9" t="s">
        <v>18</v>
      </c>
      <c r="AB14" s="17">
        <v>22626</v>
      </c>
      <c r="AC14" s="18">
        <v>291</v>
      </c>
      <c r="AD14" s="19">
        <v>1.3</v>
      </c>
      <c r="AE14" s="17">
        <v>23083</v>
      </c>
      <c r="AF14" s="18">
        <v>457</v>
      </c>
      <c r="AG14" s="19">
        <v>2.02</v>
      </c>
      <c r="AH14" s="17">
        <v>23529</v>
      </c>
      <c r="AI14" s="18">
        <v>446</v>
      </c>
      <c r="AJ14" s="19">
        <v>1.93</v>
      </c>
      <c r="AK14" s="17">
        <v>23882</v>
      </c>
      <c r="AL14" s="18">
        <v>353</v>
      </c>
      <c r="AM14" s="19">
        <v>1.5</v>
      </c>
      <c r="AN14" s="9" t="s">
        <v>18</v>
      </c>
      <c r="AO14" s="17">
        <v>24327</v>
      </c>
      <c r="AP14" s="18">
        <v>445</v>
      </c>
      <c r="AQ14" s="19">
        <v>1.86</v>
      </c>
      <c r="AR14" s="17">
        <v>24847</v>
      </c>
      <c r="AS14" s="18">
        <v>520</v>
      </c>
      <c r="AT14" s="19">
        <v>2.14</v>
      </c>
      <c r="AU14" s="17">
        <v>25270</v>
      </c>
      <c r="AV14" s="18">
        <v>423</v>
      </c>
      <c r="AW14" s="19">
        <v>1.7</v>
      </c>
      <c r="AX14" s="17">
        <v>25709</v>
      </c>
      <c r="AY14" s="18">
        <v>439</v>
      </c>
      <c r="AZ14" s="19">
        <f t="shared" si="0"/>
        <v>1.74</v>
      </c>
      <c r="BA14" s="9" t="s">
        <v>18</v>
      </c>
      <c r="BB14" s="17">
        <v>26278</v>
      </c>
      <c r="BC14" s="18">
        <v>569</v>
      </c>
      <c r="BD14" s="19">
        <f t="shared" si="12"/>
        <v>2.21</v>
      </c>
      <c r="BE14" s="17">
        <v>26693</v>
      </c>
      <c r="BF14" s="18">
        <v>415</v>
      </c>
      <c r="BG14" s="19">
        <f t="shared" si="1"/>
        <v>1.58</v>
      </c>
      <c r="BH14" s="17">
        <v>27047</v>
      </c>
      <c r="BI14" s="18">
        <v>354</v>
      </c>
      <c r="BJ14" s="19">
        <f t="shared" si="2"/>
        <v>1.33</v>
      </c>
      <c r="BK14" s="17">
        <v>27511</v>
      </c>
      <c r="BL14" s="18">
        <v>464</v>
      </c>
      <c r="BM14" s="19">
        <f t="shared" si="3"/>
        <v>1.72</v>
      </c>
      <c r="BN14" s="9" t="s">
        <v>18</v>
      </c>
      <c r="BO14" s="17">
        <v>27883</v>
      </c>
      <c r="BP14" s="18">
        <v>372</v>
      </c>
      <c r="BQ14" s="19">
        <v>1.35</v>
      </c>
      <c r="BR14" s="17">
        <v>28035</v>
      </c>
      <c r="BS14" s="18">
        <v>152</v>
      </c>
      <c r="BT14" s="19">
        <v>0.55</v>
      </c>
      <c r="BU14" s="17">
        <v>28422</v>
      </c>
      <c r="BV14" s="18">
        <v>387</v>
      </c>
      <c r="BW14" s="29">
        <v>1.38</v>
      </c>
      <c r="BX14" s="17">
        <v>28638</v>
      </c>
      <c r="BY14" s="32">
        <v>216</v>
      </c>
      <c r="BZ14" s="29">
        <v>0.76</v>
      </c>
      <c r="CA14" s="9" t="s">
        <v>18</v>
      </c>
      <c r="CB14" s="17">
        <v>28832</v>
      </c>
      <c r="CC14" s="37">
        <f t="shared" si="13"/>
        <v>194</v>
      </c>
      <c r="CD14" s="19">
        <f t="shared" si="4"/>
        <v>0.68</v>
      </c>
      <c r="CE14" s="17">
        <v>28832</v>
      </c>
      <c r="CF14" s="18">
        <f t="shared" si="14"/>
        <v>0</v>
      </c>
      <c r="CG14" s="19">
        <f t="shared" si="5"/>
        <v>0</v>
      </c>
      <c r="CH14" s="17">
        <v>28744</v>
      </c>
      <c r="CI14" s="18">
        <f t="shared" si="18"/>
        <v>-88</v>
      </c>
      <c r="CJ14" s="25">
        <f t="shared" si="19"/>
        <v>-0.31</v>
      </c>
      <c r="CK14" s="17">
        <v>28989</v>
      </c>
      <c r="CL14" s="18">
        <f t="shared" si="15"/>
        <v>245</v>
      </c>
      <c r="CM14" s="25">
        <f t="shared" si="6"/>
        <v>0.85</v>
      </c>
      <c r="CN14" s="9" t="s">
        <v>18</v>
      </c>
      <c r="CO14" s="17">
        <v>29309</v>
      </c>
      <c r="CP14" s="18">
        <f t="shared" si="20"/>
        <v>320</v>
      </c>
      <c r="CQ14" s="25">
        <f t="shared" si="7"/>
        <v>1.1</v>
      </c>
      <c r="CR14" s="17">
        <v>29494</v>
      </c>
      <c r="CS14" s="18">
        <f t="shared" si="16"/>
        <v>185</v>
      </c>
      <c r="CT14" s="25">
        <f t="shared" si="8"/>
        <v>0.63</v>
      </c>
      <c r="CU14" s="17">
        <v>29690</v>
      </c>
      <c r="CV14" s="18">
        <f t="shared" si="17"/>
        <v>196</v>
      </c>
      <c r="CW14" s="25">
        <f t="shared" si="9"/>
        <v>0.66</v>
      </c>
      <c r="CX14" s="17">
        <v>29454</v>
      </c>
      <c r="CY14" s="18">
        <f t="shared" si="21"/>
        <v>-236</v>
      </c>
      <c r="CZ14" s="25">
        <f t="shared" si="10"/>
        <v>-0.79</v>
      </c>
      <c r="DA14" s="9" t="s">
        <v>18</v>
      </c>
      <c r="DB14" s="17">
        <v>29731</v>
      </c>
      <c r="DC14" s="18">
        <f t="shared" si="22"/>
        <v>277</v>
      </c>
      <c r="DD14" s="25">
        <f t="shared" si="11"/>
        <v>0.94</v>
      </c>
      <c r="DE14" s="17">
        <v>30031</v>
      </c>
      <c r="DF14" s="18">
        <f t="shared" si="23"/>
        <v>300</v>
      </c>
      <c r="DG14" s="25">
        <f t="shared" si="24"/>
        <v>1.01</v>
      </c>
      <c r="DH14" s="17">
        <v>30391</v>
      </c>
      <c r="DI14" s="18">
        <f t="shared" si="25"/>
        <v>360</v>
      </c>
      <c r="DJ14" s="25">
        <f t="shared" si="26"/>
        <v>1.2</v>
      </c>
    </row>
    <row r="15" spans="1:114" s="1" customFormat="1" ht="48.75" customHeight="1">
      <c r="A15" s="49" t="s">
        <v>12</v>
      </c>
      <c r="B15" s="17">
        <v>4795</v>
      </c>
      <c r="C15" s="41" t="s">
        <v>57</v>
      </c>
      <c r="D15" s="42" t="s">
        <v>57</v>
      </c>
      <c r="E15" s="17">
        <v>5033</v>
      </c>
      <c r="F15" s="18">
        <v>238</v>
      </c>
      <c r="G15" s="19">
        <v>4.96</v>
      </c>
      <c r="H15" s="17">
        <v>5047</v>
      </c>
      <c r="I15" s="18">
        <v>14</v>
      </c>
      <c r="J15" s="19">
        <v>0.28</v>
      </c>
      <c r="K15" s="17">
        <v>5042</v>
      </c>
      <c r="L15" s="18">
        <v>-5</v>
      </c>
      <c r="M15" s="19">
        <v>-0.1</v>
      </c>
      <c r="N15" s="9" t="s">
        <v>12</v>
      </c>
      <c r="O15" s="17">
        <v>5043</v>
      </c>
      <c r="P15" s="18">
        <v>1</v>
      </c>
      <c r="Q15" s="19">
        <v>0.02</v>
      </c>
      <c r="R15" s="17">
        <v>5073</v>
      </c>
      <c r="S15" s="18">
        <v>30</v>
      </c>
      <c r="T15" s="19">
        <v>0.59</v>
      </c>
      <c r="U15" s="17">
        <v>5159</v>
      </c>
      <c r="V15" s="18">
        <v>86</v>
      </c>
      <c r="W15" s="19">
        <v>1.7</v>
      </c>
      <c r="X15" s="17">
        <v>5203</v>
      </c>
      <c r="Y15" s="18">
        <v>44</v>
      </c>
      <c r="Z15" s="19">
        <v>0.85</v>
      </c>
      <c r="AA15" s="9" t="s">
        <v>12</v>
      </c>
      <c r="AB15" s="17">
        <v>5335</v>
      </c>
      <c r="AC15" s="18">
        <v>132</v>
      </c>
      <c r="AD15" s="19">
        <v>2.54</v>
      </c>
      <c r="AE15" s="17">
        <v>5408</v>
      </c>
      <c r="AF15" s="18">
        <v>73</v>
      </c>
      <c r="AG15" s="19">
        <v>1.37</v>
      </c>
      <c r="AH15" s="17">
        <v>5577</v>
      </c>
      <c r="AI15" s="18">
        <v>169</v>
      </c>
      <c r="AJ15" s="19">
        <v>3.13</v>
      </c>
      <c r="AK15" s="17">
        <v>6049</v>
      </c>
      <c r="AL15" s="18">
        <v>472</v>
      </c>
      <c r="AM15" s="19">
        <v>8.46</v>
      </c>
      <c r="AN15" s="9" t="s">
        <v>12</v>
      </c>
      <c r="AO15" s="17">
        <v>6164</v>
      </c>
      <c r="AP15" s="18">
        <v>115</v>
      </c>
      <c r="AQ15" s="19">
        <v>1.9</v>
      </c>
      <c r="AR15" s="17">
        <v>6294</v>
      </c>
      <c r="AS15" s="18">
        <v>130</v>
      </c>
      <c r="AT15" s="19">
        <v>2.11</v>
      </c>
      <c r="AU15" s="17">
        <v>6391</v>
      </c>
      <c r="AV15" s="18">
        <v>97</v>
      </c>
      <c r="AW15" s="19">
        <v>1.54</v>
      </c>
      <c r="AX15" s="17">
        <v>6453</v>
      </c>
      <c r="AY15" s="18">
        <v>62</v>
      </c>
      <c r="AZ15" s="19">
        <f t="shared" si="0"/>
        <v>0.97</v>
      </c>
      <c r="BA15" s="9" t="s">
        <v>12</v>
      </c>
      <c r="BB15" s="17">
        <v>6781</v>
      </c>
      <c r="BC15" s="18">
        <v>328</v>
      </c>
      <c r="BD15" s="19">
        <f t="shared" si="12"/>
        <v>5.08</v>
      </c>
      <c r="BE15" s="17">
        <v>6830</v>
      </c>
      <c r="BF15" s="18">
        <v>49</v>
      </c>
      <c r="BG15" s="19">
        <f t="shared" si="1"/>
        <v>0.72</v>
      </c>
      <c r="BH15" s="17">
        <v>6853</v>
      </c>
      <c r="BI15" s="18">
        <v>23</v>
      </c>
      <c r="BJ15" s="19">
        <f t="shared" si="2"/>
        <v>0.34</v>
      </c>
      <c r="BK15" s="17">
        <v>6893</v>
      </c>
      <c r="BL15" s="18">
        <v>40</v>
      </c>
      <c r="BM15" s="19">
        <f t="shared" si="3"/>
        <v>0.58</v>
      </c>
      <c r="BN15" s="9" t="s">
        <v>12</v>
      </c>
      <c r="BO15" s="17">
        <v>6865</v>
      </c>
      <c r="BP15" s="18">
        <v>-28</v>
      </c>
      <c r="BQ15" s="19">
        <v>-0.41</v>
      </c>
      <c r="BR15" s="17">
        <v>6868</v>
      </c>
      <c r="BS15" s="18">
        <v>3</v>
      </c>
      <c r="BT15" s="19">
        <v>0.04</v>
      </c>
      <c r="BU15" s="17">
        <v>6896</v>
      </c>
      <c r="BV15" s="18">
        <v>28</v>
      </c>
      <c r="BW15" s="29">
        <v>0.41</v>
      </c>
      <c r="BX15" s="17">
        <v>6880</v>
      </c>
      <c r="BY15" s="32">
        <v>-16</v>
      </c>
      <c r="BZ15" s="29">
        <v>-0.23</v>
      </c>
      <c r="CA15" s="9" t="s">
        <v>12</v>
      </c>
      <c r="CB15" s="17">
        <v>6868</v>
      </c>
      <c r="CC15" s="37">
        <f t="shared" si="13"/>
        <v>-12</v>
      </c>
      <c r="CD15" s="19">
        <f t="shared" si="4"/>
        <v>-0.17</v>
      </c>
      <c r="CE15" s="17">
        <v>6871</v>
      </c>
      <c r="CF15" s="18">
        <f t="shared" si="14"/>
        <v>3</v>
      </c>
      <c r="CG15" s="19">
        <f t="shared" si="5"/>
        <v>0.04</v>
      </c>
      <c r="CH15" s="17">
        <v>7217</v>
      </c>
      <c r="CI15" s="18">
        <f t="shared" si="18"/>
        <v>346</v>
      </c>
      <c r="CJ15" s="25">
        <f t="shared" si="19"/>
        <v>5.04</v>
      </c>
      <c r="CK15" s="17">
        <v>7243</v>
      </c>
      <c r="CL15" s="18">
        <f t="shared" si="15"/>
        <v>26</v>
      </c>
      <c r="CM15" s="25">
        <f t="shared" si="6"/>
        <v>0.36</v>
      </c>
      <c r="CN15" s="9" t="s">
        <v>12</v>
      </c>
      <c r="CO15" s="17">
        <v>7245</v>
      </c>
      <c r="CP15" s="18">
        <f t="shared" si="20"/>
        <v>2</v>
      </c>
      <c r="CQ15" s="25">
        <f t="shared" si="7"/>
        <v>0.03</v>
      </c>
      <c r="CR15" s="17">
        <v>7264</v>
      </c>
      <c r="CS15" s="18">
        <f t="shared" si="16"/>
        <v>19</v>
      </c>
      <c r="CT15" s="25">
        <f t="shared" si="8"/>
        <v>0.26</v>
      </c>
      <c r="CU15" s="17">
        <v>7293</v>
      </c>
      <c r="CV15" s="18">
        <f t="shared" si="17"/>
        <v>29</v>
      </c>
      <c r="CW15" s="25">
        <f t="shared" si="9"/>
        <v>0.4</v>
      </c>
      <c r="CX15" s="17">
        <v>7276</v>
      </c>
      <c r="CY15" s="18">
        <f t="shared" si="21"/>
        <v>-17</v>
      </c>
      <c r="CZ15" s="25">
        <f t="shared" si="10"/>
        <v>-0.23</v>
      </c>
      <c r="DA15" s="9" t="s">
        <v>12</v>
      </c>
      <c r="DB15" s="17">
        <v>7297</v>
      </c>
      <c r="DC15" s="18">
        <f t="shared" si="22"/>
        <v>21</v>
      </c>
      <c r="DD15" s="25">
        <f t="shared" si="11"/>
        <v>0.29</v>
      </c>
      <c r="DE15" s="17">
        <v>7313</v>
      </c>
      <c r="DF15" s="18">
        <f t="shared" si="23"/>
        <v>16</v>
      </c>
      <c r="DG15" s="25">
        <f t="shared" si="24"/>
        <v>0.22</v>
      </c>
      <c r="DH15" s="17">
        <v>7333</v>
      </c>
      <c r="DI15" s="18">
        <f t="shared" si="25"/>
        <v>20</v>
      </c>
      <c r="DJ15" s="25">
        <f t="shared" si="26"/>
        <v>0.27</v>
      </c>
    </row>
    <row r="16" spans="1:114" s="1" customFormat="1" ht="48.75" customHeight="1">
      <c r="A16" s="50" t="s">
        <v>4</v>
      </c>
      <c r="B16" s="17">
        <v>1167</v>
      </c>
      <c r="C16" s="41" t="s">
        <v>57</v>
      </c>
      <c r="D16" s="42" t="s">
        <v>57</v>
      </c>
      <c r="E16" s="17">
        <v>1166</v>
      </c>
      <c r="F16" s="18">
        <v>-1</v>
      </c>
      <c r="G16" s="19">
        <v>-0.09</v>
      </c>
      <c r="H16" s="17">
        <v>1161</v>
      </c>
      <c r="I16" s="18">
        <v>-5</v>
      </c>
      <c r="J16" s="19">
        <v>-0.43</v>
      </c>
      <c r="K16" s="17">
        <v>1151</v>
      </c>
      <c r="L16" s="18">
        <v>-10</v>
      </c>
      <c r="M16" s="19">
        <v>-0.86</v>
      </c>
      <c r="N16" s="10" t="s">
        <v>4</v>
      </c>
      <c r="O16" s="17">
        <v>1148</v>
      </c>
      <c r="P16" s="18">
        <v>-3</v>
      </c>
      <c r="Q16" s="19">
        <v>-0.26</v>
      </c>
      <c r="R16" s="17">
        <v>1140</v>
      </c>
      <c r="S16" s="18">
        <v>-8</v>
      </c>
      <c r="T16" s="19">
        <v>-0.7</v>
      </c>
      <c r="U16" s="17">
        <v>1130</v>
      </c>
      <c r="V16" s="18">
        <v>-10</v>
      </c>
      <c r="W16" s="19">
        <v>-0.88</v>
      </c>
      <c r="X16" s="17">
        <v>1119</v>
      </c>
      <c r="Y16" s="18">
        <v>-11</v>
      </c>
      <c r="Z16" s="19">
        <v>-0.97</v>
      </c>
      <c r="AA16" s="10" t="s">
        <v>4</v>
      </c>
      <c r="AB16" s="17">
        <v>1145</v>
      </c>
      <c r="AC16" s="18">
        <v>26</v>
      </c>
      <c r="AD16" s="19">
        <v>2.32</v>
      </c>
      <c r="AE16" s="17">
        <v>1152</v>
      </c>
      <c r="AF16" s="18">
        <v>7</v>
      </c>
      <c r="AG16" s="19">
        <v>0.61</v>
      </c>
      <c r="AH16" s="17">
        <v>1155</v>
      </c>
      <c r="AI16" s="18">
        <v>3</v>
      </c>
      <c r="AJ16" s="19">
        <v>0.26</v>
      </c>
      <c r="AK16" s="17">
        <v>1115</v>
      </c>
      <c r="AL16" s="18">
        <v>-40</v>
      </c>
      <c r="AM16" s="19">
        <v>-3.46</v>
      </c>
      <c r="AN16" s="10" t="s">
        <v>4</v>
      </c>
      <c r="AO16" s="17">
        <v>1111</v>
      </c>
      <c r="AP16" s="18">
        <v>-4</v>
      </c>
      <c r="AQ16" s="19">
        <v>-0.36</v>
      </c>
      <c r="AR16" s="17">
        <v>1110</v>
      </c>
      <c r="AS16" s="44" t="s">
        <v>58</v>
      </c>
      <c r="AT16" s="19">
        <v>-0.09</v>
      </c>
      <c r="AU16" s="17">
        <v>1108</v>
      </c>
      <c r="AV16" s="18">
        <v>-2</v>
      </c>
      <c r="AW16" s="19">
        <v>-0.18</v>
      </c>
      <c r="AX16" s="17">
        <v>1101</v>
      </c>
      <c r="AY16" s="18">
        <v>-7</v>
      </c>
      <c r="AZ16" s="19">
        <f t="shared" si="0"/>
        <v>-0.63</v>
      </c>
      <c r="BA16" s="10" t="s">
        <v>4</v>
      </c>
      <c r="BB16" s="17">
        <v>1095</v>
      </c>
      <c r="BC16" s="18">
        <v>-6</v>
      </c>
      <c r="BD16" s="19">
        <f t="shared" si="12"/>
        <v>-0.54</v>
      </c>
      <c r="BE16" s="17">
        <v>1115</v>
      </c>
      <c r="BF16" s="18">
        <v>20</v>
      </c>
      <c r="BG16" s="19">
        <f t="shared" si="1"/>
        <v>1.83</v>
      </c>
      <c r="BH16" s="17">
        <v>1102</v>
      </c>
      <c r="BI16" s="18">
        <v>-13</v>
      </c>
      <c r="BJ16" s="19">
        <f t="shared" si="2"/>
        <v>-1.17</v>
      </c>
      <c r="BK16" s="17">
        <v>1106</v>
      </c>
      <c r="BL16" s="18">
        <v>4</v>
      </c>
      <c r="BM16" s="19">
        <f t="shared" si="3"/>
        <v>0.36</v>
      </c>
      <c r="BN16" s="10" t="s">
        <v>4</v>
      </c>
      <c r="BO16" s="17">
        <v>1100</v>
      </c>
      <c r="BP16" s="18">
        <v>-6</v>
      </c>
      <c r="BQ16" s="19">
        <v>-0.54</v>
      </c>
      <c r="BR16" s="17">
        <v>1060</v>
      </c>
      <c r="BS16" s="18">
        <v>-40</v>
      </c>
      <c r="BT16" s="19">
        <v>-3.64</v>
      </c>
      <c r="BU16" s="17">
        <v>1049</v>
      </c>
      <c r="BV16" s="18">
        <v>-11</v>
      </c>
      <c r="BW16" s="29">
        <v>-1.04</v>
      </c>
      <c r="BX16" s="17">
        <v>1048</v>
      </c>
      <c r="BY16" s="32">
        <v>-1</v>
      </c>
      <c r="BZ16" s="29">
        <v>-0.1</v>
      </c>
      <c r="CA16" s="10" t="s">
        <v>4</v>
      </c>
      <c r="CB16" s="17">
        <v>1029</v>
      </c>
      <c r="CC16" s="37">
        <f t="shared" si="13"/>
        <v>-19</v>
      </c>
      <c r="CD16" s="19">
        <f t="shared" si="4"/>
        <v>-1.81</v>
      </c>
      <c r="CE16" s="17">
        <v>1011</v>
      </c>
      <c r="CF16" s="18">
        <f t="shared" si="14"/>
        <v>-18</v>
      </c>
      <c r="CG16" s="19">
        <f t="shared" si="5"/>
        <v>-1.75</v>
      </c>
      <c r="CH16" s="17">
        <v>1006</v>
      </c>
      <c r="CI16" s="18">
        <f t="shared" si="18"/>
        <v>-5</v>
      </c>
      <c r="CJ16" s="25">
        <f t="shared" si="19"/>
        <v>-0.49</v>
      </c>
      <c r="CK16" s="17">
        <v>1001</v>
      </c>
      <c r="CL16" s="18">
        <f t="shared" si="15"/>
        <v>-5</v>
      </c>
      <c r="CM16" s="25">
        <f t="shared" si="6"/>
        <v>-0.5</v>
      </c>
      <c r="CN16" s="10" t="s">
        <v>4</v>
      </c>
      <c r="CO16" s="17">
        <v>989</v>
      </c>
      <c r="CP16" s="18">
        <f t="shared" si="20"/>
        <v>-12</v>
      </c>
      <c r="CQ16" s="25">
        <f t="shared" si="7"/>
        <v>-1.2</v>
      </c>
      <c r="CR16" s="17">
        <v>977</v>
      </c>
      <c r="CS16" s="18">
        <f t="shared" si="16"/>
        <v>-12</v>
      </c>
      <c r="CT16" s="25">
        <f t="shared" si="8"/>
        <v>-1.21</v>
      </c>
      <c r="CU16" s="17">
        <v>953</v>
      </c>
      <c r="CV16" s="18">
        <f t="shared" si="17"/>
        <v>-24</v>
      </c>
      <c r="CW16" s="25">
        <f t="shared" si="9"/>
        <v>-2.46</v>
      </c>
      <c r="CX16" s="17">
        <v>902</v>
      </c>
      <c r="CY16" s="18">
        <f t="shared" si="21"/>
        <v>-51</v>
      </c>
      <c r="CZ16" s="25">
        <f t="shared" si="10"/>
        <v>-5.35</v>
      </c>
      <c r="DA16" s="10" t="s">
        <v>4</v>
      </c>
      <c r="DB16" s="17">
        <v>887</v>
      </c>
      <c r="DC16" s="18">
        <f t="shared" si="22"/>
        <v>-15</v>
      </c>
      <c r="DD16" s="25">
        <f t="shared" si="11"/>
        <v>-1.66</v>
      </c>
      <c r="DE16" s="17">
        <v>873</v>
      </c>
      <c r="DF16" s="18">
        <f t="shared" si="23"/>
        <v>-14</v>
      </c>
      <c r="DG16" s="25">
        <f t="shared" si="24"/>
        <v>-1.58</v>
      </c>
      <c r="DH16" s="17">
        <v>868</v>
      </c>
      <c r="DI16" s="18">
        <f t="shared" si="25"/>
        <v>-5</v>
      </c>
      <c r="DJ16" s="25">
        <f t="shared" si="26"/>
        <v>-0.57</v>
      </c>
    </row>
    <row r="17" spans="1:114" s="1" customFormat="1" ht="48.75" customHeight="1">
      <c r="A17" s="49" t="s">
        <v>14</v>
      </c>
      <c r="B17" s="17">
        <v>3419</v>
      </c>
      <c r="C17" s="41" t="s">
        <v>57</v>
      </c>
      <c r="D17" s="42" t="s">
        <v>57</v>
      </c>
      <c r="E17" s="17">
        <v>3450</v>
      </c>
      <c r="F17" s="18">
        <v>31</v>
      </c>
      <c r="G17" s="19">
        <v>0.91</v>
      </c>
      <c r="H17" s="17">
        <v>3460</v>
      </c>
      <c r="I17" s="18">
        <v>10</v>
      </c>
      <c r="J17" s="19">
        <v>0.29</v>
      </c>
      <c r="K17" s="17">
        <v>3446</v>
      </c>
      <c r="L17" s="18">
        <v>-14</v>
      </c>
      <c r="M17" s="19">
        <v>-0.4</v>
      </c>
      <c r="N17" s="9" t="s">
        <v>14</v>
      </c>
      <c r="O17" s="17">
        <v>3443</v>
      </c>
      <c r="P17" s="18">
        <v>-3</v>
      </c>
      <c r="Q17" s="19">
        <v>-0.09</v>
      </c>
      <c r="R17" s="17">
        <v>3438</v>
      </c>
      <c r="S17" s="18">
        <v>-5</v>
      </c>
      <c r="T17" s="19">
        <v>-0.15</v>
      </c>
      <c r="U17" s="17">
        <v>3484</v>
      </c>
      <c r="V17" s="18">
        <v>46</v>
      </c>
      <c r="W17" s="19">
        <v>1.34</v>
      </c>
      <c r="X17" s="17">
        <v>3477</v>
      </c>
      <c r="Y17" s="18">
        <v>-7</v>
      </c>
      <c r="Z17" s="19">
        <v>-0.2</v>
      </c>
      <c r="AA17" s="9" t="s">
        <v>14</v>
      </c>
      <c r="AB17" s="17">
        <v>3519</v>
      </c>
      <c r="AC17" s="18">
        <v>42</v>
      </c>
      <c r="AD17" s="19">
        <v>1.21</v>
      </c>
      <c r="AE17" s="17">
        <v>3546</v>
      </c>
      <c r="AF17" s="18">
        <v>27</v>
      </c>
      <c r="AG17" s="19">
        <v>0.77</v>
      </c>
      <c r="AH17" s="17">
        <v>3567</v>
      </c>
      <c r="AI17" s="18">
        <v>21</v>
      </c>
      <c r="AJ17" s="19">
        <v>0.59</v>
      </c>
      <c r="AK17" s="17">
        <v>3634</v>
      </c>
      <c r="AL17" s="18">
        <v>67</v>
      </c>
      <c r="AM17" s="19">
        <v>1.88</v>
      </c>
      <c r="AN17" s="9" t="s">
        <v>14</v>
      </c>
      <c r="AO17" s="17">
        <v>3625</v>
      </c>
      <c r="AP17" s="18">
        <v>-9</v>
      </c>
      <c r="AQ17" s="19">
        <v>-0.25</v>
      </c>
      <c r="AR17" s="17">
        <v>3661</v>
      </c>
      <c r="AS17" s="18">
        <v>36</v>
      </c>
      <c r="AT17" s="19">
        <v>0.99</v>
      </c>
      <c r="AU17" s="17">
        <v>3648</v>
      </c>
      <c r="AV17" s="18">
        <v>-13</v>
      </c>
      <c r="AW17" s="19">
        <v>-0.36</v>
      </c>
      <c r="AX17" s="17">
        <v>3646</v>
      </c>
      <c r="AY17" s="18">
        <v>-2</v>
      </c>
      <c r="AZ17" s="19">
        <f t="shared" si="0"/>
        <v>-0.05</v>
      </c>
      <c r="BA17" s="9" t="s">
        <v>14</v>
      </c>
      <c r="BB17" s="17">
        <v>3744</v>
      </c>
      <c r="BC17" s="18">
        <v>98</v>
      </c>
      <c r="BD17" s="19">
        <f t="shared" si="12"/>
        <v>2.69</v>
      </c>
      <c r="BE17" s="17">
        <v>3754</v>
      </c>
      <c r="BF17" s="18">
        <v>10</v>
      </c>
      <c r="BG17" s="19">
        <f t="shared" si="1"/>
        <v>0.27</v>
      </c>
      <c r="BH17" s="17">
        <v>3746</v>
      </c>
      <c r="BI17" s="18">
        <v>-8</v>
      </c>
      <c r="BJ17" s="19">
        <f t="shared" si="2"/>
        <v>-0.21</v>
      </c>
      <c r="BK17" s="17">
        <v>3745</v>
      </c>
      <c r="BL17" s="18">
        <v>-1</v>
      </c>
      <c r="BM17" s="19">
        <f t="shared" si="3"/>
        <v>-0.03</v>
      </c>
      <c r="BN17" s="9" t="s">
        <v>14</v>
      </c>
      <c r="BO17" s="17">
        <v>3743</v>
      </c>
      <c r="BP17" s="18">
        <v>-2</v>
      </c>
      <c r="BQ17" s="19">
        <v>-0.05</v>
      </c>
      <c r="BR17" s="17">
        <v>3542</v>
      </c>
      <c r="BS17" s="18">
        <v>-201</v>
      </c>
      <c r="BT17" s="19">
        <v>-5.37</v>
      </c>
      <c r="BU17" s="17">
        <v>3515</v>
      </c>
      <c r="BV17" s="18">
        <v>-27</v>
      </c>
      <c r="BW17" s="29">
        <v>-0.76</v>
      </c>
      <c r="BX17" s="17">
        <v>3499</v>
      </c>
      <c r="BY17" s="32">
        <v>-16</v>
      </c>
      <c r="BZ17" s="29">
        <v>-0.46</v>
      </c>
      <c r="CA17" s="9" t="s">
        <v>14</v>
      </c>
      <c r="CB17" s="17">
        <v>3480</v>
      </c>
      <c r="CC17" s="37">
        <f t="shared" si="13"/>
        <v>-19</v>
      </c>
      <c r="CD17" s="19">
        <f t="shared" si="4"/>
        <v>-0.54</v>
      </c>
      <c r="CE17" s="17">
        <v>3475</v>
      </c>
      <c r="CF17" s="18">
        <f t="shared" si="14"/>
        <v>-5</v>
      </c>
      <c r="CG17" s="19">
        <f t="shared" si="5"/>
        <v>-0.14</v>
      </c>
      <c r="CH17" s="17">
        <v>3483</v>
      </c>
      <c r="CI17" s="18">
        <f t="shared" si="18"/>
        <v>8</v>
      </c>
      <c r="CJ17" s="25">
        <f t="shared" si="19"/>
        <v>0.23</v>
      </c>
      <c r="CK17" s="17">
        <v>3461</v>
      </c>
      <c r="CL17" s="18">
        <f t="shared" si="15"/>
        <v>-22</v>
      </c>
      <c r="CM17" s="25">
        <f t="shared" si="6"/>
        <v>-0.63</v>
      </c>
      <c r="CN17" s="9" t="s">
        <v>14</v>
      </c>
      <c r="CO17" s="17">
        <v>3440</v>
      </c>
      <c r="CP17" s="18">
        <f t="shared" si="20"/>
        <v>-21</v>
      </c>
      <c r="CQ17" s="25">
        <f t="shared" si="7"/>
        <v>-0.61</v>
      </c>
      <c r="CR17" s="17">
        <v>3420</v>
      </c>
      <c r="CS17" s="18">
        <f t="shared" si="16"/>
        <v>-20</v>
      </c>
      <c r="CT17" s="25">
        <f t="shared" si="8"/>
        <v>-0.58</v>
      </c>
      <c r="CU17" s="17">
        <v>3418</v>
      </c>
      <c r="CV17" s="18">
        <f t="shared" si="17"/>
        <v>-2</v>
      </c>
      <c r="CW17" s="25">
        <f t="shared" si="9"/>
        <v>-0.06</v>
      </c>
      <c r="CX17" s="17">
        <v>3353</v>
      </c>
      <c r="CY17" s="18">
        <f t="shared" si="21"/>
        <v>-65</v>
      </c>
      <c r="CZ17" s="25">
        <f t="shared" si="10"/>
        <v>-1.9</v>
      </c>
      <c r="DA17" s="9" t="s">
        <v>14</v>
      </c>
      <c r="DB17" s="17">
        <v>3357</v>
      </c>
      <c r="DC17" s="18">
        <f t="shared" si="22"/>
        <v>4</v>
      </c>
      <c r="DD17" s="25">
        <f t="shared" si="11"/>
        <v>0.12</v>
      </c>
      <c r="DE17" s="17">
        <v>3337</v>
      </c>
      <c r="DF17" s="18">
        <f t="shared" si="23"/>
        <v>-20</v>
      </c>
      <c r="DG17" s="25">
        <f t="shared" si="24"/>
        <v>-0.6</v>
      </c>
      <c r="DH17" s="17">
        <v>3316</v>
      </c>
      <c r="DI17" s="18">
        <f t="shared" si="25"/>
        <v>-21</v>
      </c>
      <c r="DJ17" s="25">
        <f t="shared" si="26"/>
        <v>-0.63</v>
      </c>
    </row>
    <row r="18" spans="1:114" s="1" customFormat="1" ht="48.75" customHeight="1">
      <c r="A18" s="49" t="s">
        <v>15</v>
      </c>
      <c r="B18" s="17">
        <v>6285</v>
      </c>
      <c r="C18" s="41" t="s">
        <v>57</v>
      </c>
      <c r="D18" s="42" t="s">
        <v>57</v>
      </c>
      <c r="E18" s="17">
        <v>6188</v>
      </c>
      <c r="F18" s="18">
        <v>-97</v>
      </c>
      <c r="G18" s="19">
        <v>-1.54</v>
      </c>
      <c r="H18" s="17">
        <v>6213</v>
      </c>
      <c r="I18" s="18">
        <v>25</v>
      </c>
      <c r="J18" s="19">
        <v>0.4</v>
      </c>
      <c r="K18" s="17">
        <v>6222</v>
      </c>
      <c r="L18" s="18">
        <v>9</v>
      </c>
      <c r="M18" s="19">
        <v>0.14</v>
      </c>
      <c r="N18" s="9" t="s">
        <v>15</v>
      </c>
      <c r="O18" s="17">
        <v>6201</v>
      </c>
      <c r="P18" s="18">
        <v>-21</v>
      </c>
      <c r="Q18" s="19">
        <v>-0.34</v>
      </c>
      <c r="R18" s="17">
        <v>6198</v>
      </c>
      <c r="S18" s="18">
        <v>-3</v>
      </c>
      <c r="T18" s="19">
        <v>-0.05</v>
      </c>
      <c r="U18" s="17">
        <v>6223</v>
      </c>
      <c r="V18" s="18">
        <v>25</v>
      </c>
      <c r="W18" s="19">
        <v>0.4</v>
      </c>
      <c r="X18" s="17">
        <v>6257</v>
      </c>
      <c r="Y18" s="18">
        <v>34</v>
      </c>
      <c r="Z18" s="19">
        <v>0.55</v>
      </c>
      <c r="AA18" s="9" t="s">
        <v>15</v>
      </c>
      <c r="AB18" s="17">
        <v>6308</v>
      </c>
      <c r="AC18" s="18">
        <v>51</v>
      </c>
      <c r="AD18" s="19">
        <v>0.82</v>
      </c>
      <c r="AE18" s="17">
        <v>6368</v>
      </c>
      <c r="AF18" s="18">
        <v>60</v>
      </c>
      <c r="AG18" s="19">
        <v>0.95</v>
      </c>
      <c r="AH18" s="17">
        <v>6394</v>
      </c>
      <c r="AI18" s="18">
        <v>26</v>
      </c>
      <c r="AJ18" s="19">
        <v>0.41</v>
      </c>
      <c r="AK18" s="17">
        <v>6379</v>
      </c>
      <c r="AL18" s="18">
        <v>-15</v>
      </c>
      <c r="AM18" s="19">
        <v>-0.23</v>
      </c>
      <c r="AN18" s="9" t="s">
        <v>15</v>
      </c>
      <c r="AO18" s="17">
        <v>6499</v>
      </c>
      <c r="AP18" s="18">
        <v>120</v>
      </c>
      <c r="AQ18" s="19">
        <v>1.88</v>
      </c>
      <c r="AR18" s="17">
        <v>6680</v>
      </c>
      <c r="AS18" s="18">
        <v>181</v>
      </c>
      <c r="AT18" s="19">
        <v>2.79</v>
      </c>
      <c r="AU18" s="17">
        <v>6721</v>
      </c>
      <c r="AV18" s="18">
        <v>41</v>
      </c>
      <c r="AW18" s="19">
        <v>0.61</v>
      </c>
      <c r="AX18" s="17">
        <v>6772</v>
      </c>
      <c r="AY18" s="18">
        <v>51</v>
      </c>
      <c r="AZ18" s="19">
        <f t="shared" si="0"/>
        <v>0.76</v>
      </c>
      <c r="BA18" s="9" t="s">
        <v>15</v>
      </c>
      <c r="BB18" s="17">
        <v>6619</v>
      </c>
      <c r="BC18" s="18">
        <v>-153</v>
      </c>
      <c r="BD18" s="19">
        <f t="shared" si="12"/>
        <v>-2.26</v>
      </c>
      <c r="BE18" s="17">
        <v>6657</v>
      </c>
      <c r="BF18" s="18">
        <v>38</v>
      </c>
      <c r="BG18" s="19">
        <f t="shared" si="1"/>
        <v>0.57</v>
      </c>
      <c r="BH18" s="17">
        <v>6678</v>
      </c>
      <c r="BI18" s="18">
        <v>21</v>
      </c>
      <c r="BJ18" s="19">
        <f t="shared" si="2"/>
        <v>0.32</v>
      </c>
      <c r="BK18" s="17">
        <v>6692</v>
      </c>
      <c r="BL18" s="18">
        <v>14</v>
      </c>
      <c r="BM18" s="19">
        <f t="shared" si="3"/>
        <v>0.21</v>
      </c>
      <c r="BN18" s="9" t="s">
        <v>15</v>
      </c>
      <c r="BO18" s="17">
        <v>6689</v>
      </c>
      <c r="BP18" s="18">
        <v>-3</v>
      </c>
      <c r="BQ18" s="19">
        <v>-0.04</v>
      </c>
      <c r="BR18" s="17">
        <v>6670</v>
      </c>
      <c r="BS18" s="18">
        <v>-19</v>
      </c>
      <c r="BT18" s="19">
        <v>-0.28</v>
      </c>
      <c r="BU18" s="17">
        <v>6697</v>
      </c>
      <c r="BV18" s="18">
        <v>27</v>
      </c>
      <c r="BW18" s="29">
        <v>0.4</v>
      </c>
      <c r="BX18" s="17">
        <v>6700</v>
      </c>
      <c r="BY18" s="32">
        <v>3</v>
      </c>
      <c r="BZ18" s="29">
        <v>0.04</v>
      </c>
      <c r="CA18" s="9" t="s">
        <v>15</v>
      </c>
      <c r="CB18" s="17">
        <v>6715</v>
      </c>
      <c r="CC18" s="37">
        <f t="shared" si="13"/>
        <v>15</v>
      </c>
      <c r="CD18" s="19">
        <f t="shared" si="4"/>
        <v>0.22</v>
      </c>
      <c r="CE18" s="17">
        <v>6712</v>
      </c>
      <c r="CF18" s="18">
        <f t="shared" si="14"/>
        <v>-3</v>
      </c>
      <c r="CG18" s="19">
        <f t="shared" si="5"/>
        <v>-0.04</v>
      </c>
      <c r="CH18" s="17">
        <v>6728</v>
      </c>
      <c r="CI18" s="18">
        <f t="shared" si="18"/>
        <v>16</v>
      </c>
      <c r="CJ18" s="25">
        <f t="shared" si="19"/>
        <v>0.24</v>
      </c>
      <c r="CK18" s="17">
        <v>6733</v>
      </c>
      <c r="CL18" s="18">
        <f t="shared" si="15"/>
        <v>5</v>
      </c>
      <c r="CM18" s="25">
        <f t="shared" si="6"/>
        <v>0.07</v>
      </c>
      <c r="CN18" s="9" t="s">
        <v>15</v>
      </c>
      <c r="CO18" s="17">
        <v>6689</v>
      </c>
      <c r="CP18" s="18">
        <f t="shared" si="20"/>
        <v>-44</v>
      </c>
      <c r="CQ18" s="25">
        <f t="shared" si="7"/>
        <v>-0.65</v>
      </c>
      <c r="CR18" s="17">
        <v>6703</v>
      </c>
      <c r="CS18" s="18">
        <f t="shared" si="16"/>
        <v>14</v>
      </c>
      <c r="CT18" s="25">
        <f t="shared" si="8"/>
        <v>0.21</v>
      </c>
      <c r="CU18" s="17">
        <v>6661</v>
      </c>
      <c r="CV18" s="18">
        <f t="shared" si="17"/>
        <v>-42</v>
      </c>
      <c r="CW18" s="25">
        <f t="shared" si="9"/>
        <v>-0.63</v>
      </c>
      <c r="CX18" s="17">
        <v>6560</v>
      </c>
      <c r="CY18" s="18">
        <f t="shared" si="21"/>
        <v>-101</v>
      </c>
      <c r="CZ18" s="25">
        <f t="shared" si="10"/>
        <v>-1.52</v>
      </c>
      <c r="DA18" s="9" t="s">
        <v>15</v>
      </c>
      <c r="DB18" s="17">
        <v>6545</v>
      </c>
      <c r="DC18" s="18">
        <f t="shared" si="22"/>
        <v>-15</v>
      </c>
      <c r="DD18" s="25">
        <f t="shared" si="11"/>
        <v>-0.23</v>
      </c>
      <c r="DE18" s="17">
        <v>6509</v>
      </c>
      <c r="DF18" s="18">
        <f t="shared" si="23"/>
        <v>-36</v>
      </c>
      <c r="DG18" s="25">
        <f t="shared" si="24"/>
        <v>-0.55</v>
      </c>
      <c r="DH18" s="17">
        <v>6499</v>
      </c>
      <c r="DI18" s="18">
        <f>DH18-DE18</f>
        <v>-10</v>
      </c>
      <c r="DJ18" s="25">
        <f>DI18/DE18*100</f>
        <v>-0.15</v>
      </c>
    </row>
    <row r="19" spans="1:114" s="1" customFormat="1" ht="48.75" customHeight="1">
      <c r="A19" s="50" t="s">
        <v>5</v>
      </c>
      <c r="B19" s="17">
        <v>3612</v>
      </c>
      <c r="C19" s="41" t="s">
        <v>57</v>
      </c>
      <c r="D19" s="42" t="s">
        <v>57</v>
      </c>
      <c r="E19" s="17">
        <v>3878</v>
      </c>
      <c r="F19" s="18">
        <v>266</v>
      </c>
      <c r="G19" s="19">
        <v>7.36</v>
      </c>
      <c r="H19" s="17">
        <v>3860</v>
      </c>
      <c r="I19" s="18">
        <v>-18</v>
      </c>
      <c r="J19" s="19">
        <v>-0.46</v>
      </c>
      <c r="K19" s="17">
        <v>3841</v>
      </c>
      <c r="L19" s="18">
        <v>-19</v>
      </c>
      <c r="M19" s="19">
        <v>-0.49</v>
      </c>
      <c r="N19" s="10" t="s">
        <v>5</v>
      </c>
      <c r="O19" s="17">
        <v>3812</v>
      </c>
      <c r="P19" s="18">
        <v>-29</v>
      </c>
      <c r="Q19" s="19">
        <v>-0.76</v>
      </c>
      <c r="R19" s="17">
        <v>3814</v>
      </c>
      <c r="S19" s="18">
        <v>2</v>
      </c>
      <c r="T19" s="19">
        <v>0.05</v>
      </c>
      <c r="U19" s="17">
        <v>4019</v>
      </c>
      <c r="V19" s="18">
        <v>205</v>
      </c>
      <c r="W19" s="19">
        <v>5.37</v>
      </c>
      <c r="X19" s="17">
        <v>4035</v>
      </c>
      <c r="Y19" s="18">
        <v>16</v>
      </c>
      <c r="Z19" s="19">
        <v>0.4</v>
      </c>
      <c r="AA19" s="10" t="s">
        <v>5</v>
      </c>
      <c r="AB19" s="17">
        <v>4029</v>
      </c>
      <c r="AC19" s="18">
        <v>-6</v>
      </c>
      <c r="AD19" s="19">
        <v>-0.15</v>
      </c>
      <c r="AE19" s="17">
        <v>4028</v>
      </c>
      <c r="AF19" s="18">
        <v>-1</v>
      </c>
      <c r="AG19" s="19">
        <v>-0.02</v>
      </c>
      <c r="AH19" s="17">
        <v>4026</v>
      </c>
      <c r="AI19" s="18">
        <v>-2</v>
      </c>
      <c r="AJ19" s="19">
        <v>-0.05</v>
      </c>
      <c r="AK19" s="17">
        <v>3687</v>
      </c>
      <c r="AL19" s="18">
        <v>-339</v>
      </c>
      <c r="AM19" s="19">
        <v>-8.42</v>
      </c>
      <c r="AN19" s="10" t="s">
        <v>5</v>
      </c>
      <c r="AO19" s="17">
        <v>3705</v>
      </c>
      <c r="AP19" s="18">
        <v>18</v>
      </c>
      <c r="AQ19" s="19">
        <v>0.49</v>
      </c>
      <c r="AR19" s="17">
        <v>3719</v>
      </c>
      <c r="AS19" s="18">
        <v>14</v>
      </c>
      <c r="AT19" s="19">
        <v>0.38</v>
      </c>
      <c r="AU19" s="17">
        <v>3744</v>
      </c>
      <c r="AV19" s="18">
        <v>25</v>
      </c>
      <c r="AW19" s="19">
        <v>0.67</v>
      </c>
      <c r="AX19" s="17">
        <v>3766</v>
      </c>
      <c r="AY19" s="18">
        <v>22</v>
      </c>
      <c r="AZ19" s="19">
        <f t="shared" si="0"/>
        <v>0.59</v>
      </c>
      <c r="BA19" s="10" t="s">
        <v>5</v>
      </c>
      <c r="BB19" s="17">
        <v>3713</v>
      </c>
      <c r="BC19" s="18">
        <v>-53</v>
      </c>
      <c r="BD19" s="19">
        <f t="shared" si="12"/>
        <v>-1.41</v>
      </c>
      <c r="BE19" s="17">
        <v>3775</v>
      </c>
      <c r="BF19" s="18">
        <v>62</v>
      </c>
      <c r="BG19" s="19">
        <f t="shared" si="1"/>
        <v>1.67</v>
      </c>
      <c r="BH19" s="17">
        <v>3766</v>
      </c>
      <c r="BI19" s="18">
        <v>-9</v>
      </c>
      <c r="BJ19" s="19">
        <f t="shared" si="2"/>
        <v>-0.24</v>
      </c>
      <c r="BK19" s="17">
        <v>3761</v>
      </c>
      <c r="BL19" s="18">
        <v>-5</v>
      </c>
      <c r="BM19" s="19">
        <f t="shared" si="3"/>
        <v>-0.13</v>
      </c>
      <c r="BN19" s="10" t="s">
        <v>5</v>
      </c>
      <c r="BO19" s="17">
        <v>3734</v>
      </c>
      <c r="BP19" s="18">
        <v>-27</v>
      </c>
      <c r="BQ19" s="19">
        <v>-0.72</v>
      </c>
      <c r="BR19" s="17">
        <v>3760</v>
      </c>
      <c r="BS19" s="18">
        <v>26</v>
      </c>
      <c r="BT19" s="19">
        <v>0.7</v>
      </c>
      <c r="BU19" s="17">
        <v>3748</v>
      </c>
      <c r="BV19" s="18">
        <v>-12</v>
      </c>
      <c r="BW19" s="29">
        <v>-0.32</v>
      </c>
      <c r="BX19" s="17">
        <v>3780</v>
      </c>
      <c r="BY19" s="32">
        <v>32</v>
      </c>
      <c r="BZ19" s="29">
        <v>0.85</v>
      </c>
      <c r="CA19" s="10" t="s">
        <v>5</v>
      </c>
      <c r="CB19" s="17">
        <v>3761</v>
      </c>
      <c r="CC19" s="37">
        <f t="shared" si="13"/>
        <v>-19</v>
      </c>
      <c r="CD19" s="19">
        <f t="shared" si="4"/>
        <v>-0.5</v>
      </c>
      <c r="CE19" s="17">
        <v>3770</v>
      </c>
      <c r="CF19" s="18">
        <f t="shared" si="14"/>
        <v>9</v>
      </c>
      <c r="CG19" s="19">
        <f t="shared" si="5"/>
        <v>0.24</v>
      </c>
      <c r="CH19" s="17">
        <v>3879</v>
      </c>
      <c r="CI19" s="18">
        <f t="shared" si="18"/>
        <v>109</v>
      </c>
      <c r="CJ19" s="25">
        <f t="shared" si="19"/>
        <v>2.89</v>
      </c>
      <c r="CK19" s="17">
        <v>3838</v>
      </c>
      <c r="CL19" s="18">
        <f t="shared" si="15"/>
        <v>-41</v>
      </c>
      <c r="CM19" s="25">
        <f t="shared" si="6"/>
        <v>-1.06</v>
      </c>
      <c r="CN19" s="10" t="s">
        <v>5</v>
      </c>
      <c r="CO19" s="17">
        <v>3795</v>
      </c>
      <c r="CP19" s="18">
        <f t="shared" si="20"/>
        <v>-43</v>
      </c>
      <c r="CQ19" s="25">
        <f t="shared" si="7"/>
        <v>-1.12</v>
      </c>
      <c r="CR19" s="17">
        <v>3808</v>
      </c>
      <c r="CS19" s="18">
        <f t="shared" si="16"/>
        <v>13</v>
      </c>
      <c r="CT19" s="25">
        <f t="shared" si="8"/>
        <v>0.34</v>
      </c>
      <c r="CU19" s="17">
        <v>3792</v>
      </c>
      <c r="CV19" s="18">
        <f t="shared" si="17"/>
        <v>-16</v>
      </c>
      <c r="CW19" s="25">
        <f t="shared" si="9"/>
        <v>-0.42</v>
      </c>
      <c r="CX19" s="17">
        <v>3899</v>
      </c>
      <c r="CY19" s="18">
        <f t="shared" si="21"/>
        <v>107</v>
      </c>
      <c r="CZ19" s="25">
        <f t="shared" si="10"/>
        <v>2.82</v>
      </c>
      <c r="DA19" s="10" t="s">
        <v>5</v>
      </c>
      <c r="DB19" s="17">
        <v>3880</v>
      </c>
      <c r="DC19" s="18">
        <f t="shared" si="22"/>
        <v>-19</v>
      </c>
      <c r="DD19" s="25">
        <f t="shared" si="11"/>
        <v>-0.49</v>
      </c>
      <c r="DE19" s="17">
        <v>3866</v>
      </c>
      <c r="DF19" s="18">
        <f t="shared" si="23"/>
        <v>-14</v>
      </c>
      <c r="DG19" s="25">
        <f t="shared" si="24"/>
        <v>-0.36</v>
      </c>
      <c r="DH19" s="17">
        <v>3850</v>
      </c>
      <c r="DI19" s="18">
        <f t="shared" si="25"/>
        <v>-16</v>
      </c>
      <c r="DJ19" s="25">
        <f t="shared" si="26"/>
        <v>-0.41</v>
      </c>
    </row>
    <row r="20" spans="1:114" s="1" customFormat="1" ht="48.75" customHeight="1">
      <c r="A20" s="50" t="s">
        <v>6</v>
      </c>
      <c r="B20" s="17">
        <v>3830</v>
      </c>
      <c r="C20" s="41" t="s">
        <v>57</v>
      </c>
      <c r="D20" s="42" t="s">
        <v>57</v>
      </c>
      <c r="E20" s="17">
        <v>3668</v>
      </c>
      <c r="F20" s="18">
        <v>-162</v>
      </c>
      <c r="G20" s="19">
        <v>-4.23</v>
      </c>
      <c r="H20" s="17">
        <v>3672</v>
      </c>
      <c r="I20" s="18">
        <v>4</v>
      </c>
      <c r="J20" s="19">
        <v>0.11</v>
      </c>
      <c r="K20" s="17">
        <v>3672</v>
      </c>
      <c r="L20" s="18">
        <v>0</v>
      </c>
      <c r="M20" s="19">
        <v>0</v>
      </c>
      <c r="N20" s="10" t="s">
        <v>6</v>
      </c>
      <c r="O20" s="17">
        <v>3709</v>
      </c>
      <c r="P20" s="18">
        <v>37</v>
      </c>
      <c r="Q20" s="19">
        <v>1.01</v>
      </c>
      <c r="R20" s="17">
        <v>3707</v>
      </c>
      <c r="S20" s="18">
        <v>-2</v>
      </c>
      <c r="T20" s="19">
        <v>-0.05</v>
      </c>
      <c r="U20" s="17">
        <v>3822</v>
      </c>
      <c r="V20" s="18">
        <v>115</v>
      </c>
      <c r="W20" s="19">
        <v>3.1</v>
      </c>
      <c r="X20" s="17">
        <v>3855</v>
      </c>
      <c r="Y20" s="18">
        <v>33</v>
      </c>
      <c r="Z20" s="19">
        <v>0.86</v>
      </c>
      <c r="AA20" s="10" t="s">
        <v>6</v>
      </c>
      <c r="AB20" s="17">
        <v>3905</v>
      </c>
      <c r="AC20" s="18">
        <v>50</v>
      </c>
      <c r="AD20" s="19">
        <v>1.3</v>
      </c>
      <c r="AE20" s="17">
        <v>3974</v>
      </c>
      <c r="AF20" s="18">
        <v>69</v>
      </c>
      <c r="AG20" s="19">
        <v>1.77</v>
      </c>
      <c r="AH20" s="17">
        <v>4045</v>
      </c>
      <c r="AI20" s="18">
        <v>71</v>
      </c>
      <c r="AJ20" s="19">
        <v>1.79</v>
      </c>
      <c r="AK20" s="17">
        <v>3816</v>
      </c>
      <c r="AL20" s="18">
        <v>-229</v>
      </c>
      <c r="AM20" s="19">
        <v>-5.66</v>
      </c>
      <c r="AN20" s="10" t="s">
        <v>6</v>
      </c>
      <c r="AO20" s="17">
        <v>3827</v>
      </c>
      <c r="AP20" s="18">
        <v>11</v>
      </c>
      <c r="AQ20" s="19">
        <v>0.29</v>
      </c>
      <c r="AR20" s="17">
        <v>3832</v>
      </c>
      <c r="AS20" s="18">
        <v>5</v>
      </c>
      <c r="AT20" s="19">
        <v>0.13</v>
      </c>
      <c r="AU20" s="17">
        <v>3860</v>
      </c>
      <c r="AV20" s="18">
        <v>28</v>
      </c>
      <c r="AW20" s="19">
        <v>0.73</v>
      </c>
      <c r="AX20" s="17">
        <v>3906</v>
      </c>
      <c r="AY20" s="18">
        <v>46</v>
      </c>
      <c r="AZ20" s="19">
        <f t="shared" si="0"/>
        <v>1.19</v>
      </c>
      <c r="BA20" s="10" t="s">
        <v>6</v>
      </c>
      <c r="BB20" s="17">
        <v>4015</v>
      </c>
      <c r="BC20" s="18">
        <v>109</v>
      </c>
      <c r="BD20" s="19">
        <f t="shared" si="12"/>
        <v>2.79</v>
      </c>
      <c r="BE20" s="17">
        <v>4051</v>
      </c>
      <c r="BF20" s="18">
        <v>36</v>
      </c>
      <c r="BG20" s="19">
        <f t="shared" si="1"/>
        <v>0.9</v>
      </c>
      <c r="BH20" s="17">
        <v>3989</v>
      </c>
      <c r="BI20" s="18">
        <v>-62</v>
      </c>
      <c r="BJ20" s="19">
        <f t="shared" si="2"/>
        <v>-1.53</v>
      </c>
      <c r="BK20" s="17">
        <v>4024</v>
      </c>
      <c r="BL20" s="18">
        <v>35</v>
      </c>
      <c r="BM20" s="19">
        <f t="shared" si="3"/>
        <v>0.88</v>
      </c>
      <c r="BN20" s="10" t="s">
        <v>6</v>
      </c>
      <c r="BO20" s="17">
        <v>4077</v>
      </c>
      <c r="BP20" s="18">
        <v>53</v>
      </c>
      <c r="BQ20" s="19">
        <v>1.32</v>
      </c>
      <c r="BR20" s="17">
        <v>4014</v>
      </c>
      <c r="BS20" s="18">
        <v>-63</v>
      </c>
      <c r="BT20" s="19">
        <v>-1.55</v>
      </c>
      <c r="BU20" s="17">
        <v>4005</v>
      </c>
      <c r="BV20" s="18">
        <v>-9</v>
      </c>
      <c r="BW20" s="29">
        <v>-0.22</v>
      </c>
      <c r="BX20" s="17">
        <v>3992</v>
      </c>
      <c r="BY20" s="32">
        <v>-13</v>
      </c>
      <c r="BZ20" s="29">
        <v>-0.32</v>
      </c>
      <c r="CA20" s="10" t="s">
        <v>6</v>
      </c>
      <c r="CB20" s="17">
        <v>3980</v>
      </c>
      <c r="CC20" s="37">
        <f t="shared" si="13"/>
        <v>-12</v>
      </c>
      <c r="CD20" s="19">
        <f t="shared" si="4"/>
        <v>-0.3</v>
      </c>
      <c r="CE20" s="17">
        <v>4001</v>
      </c>
      <c r="CF20" s="18">
        <f t="shared" si="14"/>
        <v>21</v>
      </c>
      <c r="CG20" s="19">
        <f t="shared" si="5"/>
        <v>0.53</v>
      </c>
      <c r="CH20" s="17">
        <v>4044</v>
      </c>
      <c r="CI20" s="18">
        <f t="shared" si="18"/>
        <v>43</v>
      </c>
      <c r="CJ20" s="25">
        <f t="shared" si="19"/>
        <v>1.07</v>
      </c>
      <c r="CK20" s="17">
        <v>4051</v>
      </c>
      <c r="CL20" s="18">
        <f t="shared" si="15"/>
        <v>7</v>
      </c>
      <c r="CM20" s="25">
        <f t="shared" si="6"/>
        <v>0.17</v>
      </c>
      <c r="CN20" s="10" t="s">
        <v>6</v>
      </c>
      <c r="CO20" s="17">
        <v>3955</v>
      </c>
      <c r="CP20" s="18">
        <f t="shared" si="20"/>
        <v>-96</v>
      </c>
      <c r="CQ20" s="25">
        <f t="shared" si="7"/>
        <v>-2.37</v>
      </c>
      <c r="CR20" s="17">
        <v>4001</v>
      </c>
      <c r="CS20" s="18">
        <f t="shared" si="16"/>
        <v>46</v>
      </c>
      <c r="CT20" s="25">
        <f t="shared" si="8"/>
        <v>1.16</v>
      </c>
      <c r="CU20" s="17">
        <v>4001</v>
      </c>
      <c r="CV20" s="18">
        <f t="shared" si="17"/>
        <v>0</v>
      </c>
      <c r="CW20" s="25">
        <f t="shared" si="9"/>
        <v>0</v>
      </c>
      <c r="CX20" s="17">
        <v>4191</v>
      </c>
      <c r="CY20" s="18">
        <f t="shared" si="21"/>
        <v>190</v>
      </c>
      <c r="CZ20" s="25">
        <f t="shared" si="10"/>
        <v>4.75</v>
      </c>
      <c r="DA20" s="10" t="s">
        <v>6</v>
      </c>
      <c r="DB20" s="17">
        <v>4220</v>
      </c>
      <c r="DC20" s="18">
        <f t="shared" si="22"/>
        <v>29</v>
      </c>
      <c r="DD20" s="25">
        <f t="shared" si="11"/>
        <v>0.69</v>
      </c>
      <c r="DE20" s="17">
        <v>4248</v>
      </c>
      <c r="DF20" s="18">
        <f t="shared" si="23"/>
        <v>28</v>
      </c>
      <c r="DG20" s="25">
        <f t="shared" si="24"/>
        <v>0.66</v>
      </c>
      <c r="DH20" s="17">
        <v>4302</v>
      </c>
      <c r="DI20" s="18">
        <f t="shared" si="25"/>
        <v>54</v>
      </c>
      <c r="DJ20" s="25">
        <f t="shared" si="26"/>
        <v>1.27</v>
      </c>
    </row>
    <row r="21" spans="1:114" ht="48.75" customHeight="1">
      <c r="A21" s="49" t="s">
        <v>11</v>
      </c>
      <c r="B21" s="17">
        <v>2596</v>
      </c>
      <c r="C21" s="41" t="s">
        <v>57</v>
      </c>
      <c r="D21" s="42" t="s">
        <v>57</v>
      </c>
      <c r="E21" s="17">
        <v>3023</v>
      </c>
      <c r="F21" s="18">
        <v>427</v>
      </c>
      <c r="G21" s="19">
        <v>16.45</v>
      </c>
      <c r="H21" s="17">
        <v>3072</v>
      </c>
      <c r="I21" s="18">
        <v>49</v>
      </c>
      <c r="J21" s="19">
        <v>1.62</v>
      </c>
      <c r="K21" s="17">
        <v>3161</v>
      </c>
      <c r="L21" s="18">
        <v>89</v>
      </c>
      <c r="M21" s="19">
        <v>2.9</v>
      </c>
      <c r="N21" s="9" t="s">
        <v>11</v>
      </c>
      <c r="O21" s="17">
        <v>3191</v>
      </c>
      <c r="P21" s="18">
        <v>30</v>
      </c>
      <c r="Q21" s="19">
        <v>0.95</v>
      </c>
      <c r="R21" s="17">
        <v>3204</v>
      </c>
      <c r="S21" s="18">
        <v>13</v>
      </c>
      <c r="T21" s="19">
        <v>0.41</v>
      </c>
      <c r="U21" s="17">
        <v>3775</v>
      </c>
      <c r="V21" s="18">
        <v>571</v>
      </c>
      <c r="W21" s="19">
        <v>17.82</v>
      </c>
      <c r="X21" s="17">
        <v>3736</v>
      </c>
      <c r="Y21" s="18">
        <v>-39</v>
      </c>
      <c r="Z21" s="19">
        <v>-1.03</v>
      </c>
      <c r="AA21" s="9" t="s">
        <v>11</v>
      </c>
      <c r="AB21" s="17">
        <v>3713</v>
      </c>
      <c r="AC21" s="18">
        <v>-23</v>
      </c>
      <c r="AD21" s="19">
        <v>-0.62</v>
      </c>
      <c r="AE21" s="17">
        <v>3688</v>
      </c>
      <c r="AF21" s="18">
        <v>-25</v>
      </c>
      <c r="AG21" s="19">
        <v>-0.67</v>
      </c>
      <c r="AH21" s="17">
        <v>3753</v>
      </c>
      <c r="AI21" s="18">
        <v>65</v>
      </c>
      <c r="AJ21" s="19">
        <v>1.76</v>
      </c>
      <c r="AK21" s="17">
        <v>3469</v>
      </c>
      <c r="AL21" s="18">
        <v>-284</v>
      </c>
      <c r="AM21" s="19">
        <v>-7.57</v>
      </c>
      <c r="AN21" s="9" t="s">
        <v>11</v>
      </c>
      <c r="AO21" s="17">
        <v>3468</v>
      </c>
      <c r="AP21" s="18">
        <v>-1</v>
      </c>
      <c r="AQ21" s="19">
        <v>-0.03</v>
      </c>
      <c r="AR21" s="17">
        <v>3467</v>
      </c>
      <c r="AS21" s="44" t="s">
        <v>58</v>
      </c>
      <c r="AT21" s="19">
        <v>-0.03</v>
      </c>
      <c r="AU21" s="17">
        <v>3502</v>
      </c>
      <c r="AV21" s="18">
        <v>35</v>
      </c>
      <c r="AW21" s="19">
        <v>1.01</v>
      </c>
      <c r="AX21" s="17">
        <v>3538</v>
      </c>
      <c r="AY21" s="18">
        <v>36</v>
      </c>
      <c r="AZ21" s="19">
        <f t="shared" si="0"/>
        <v>1.03</v>
      </c>
      <c r="BA21" s="9" t="s">
        <v>11</v>
      </c>
      <c r="BB21" s="17">
        <v>3490</v>
      </c>
      <c r="BC21" s="18">
        <v>-48</v>
      </c>
      <c r="BD21" s="19">
        <f t="shared" si="12"/>
        <v>-1.36</v>
      </c>
      <c r="BE21" s="17">
        <v>3498</v>
      </c>
      <c r="BF21" s="18">
        <v>8</v>
      </c>
      <c r="BG21" s="19">
        <f t="shared" si="1"/>
        <v>0.23</v>
      </c>
      <c r="BH21" s="17">
        <v>3530</v>
      </c>
      <c r="BI21" s="18">
        <v>32</v>
      </c>
      <c r="BJ21" s="19">
        <f t="shared" si="2"/>
        <v>0.91</v>
      </c>
      <c r="BK21" s="17">
        <v>3535</v>
      </c>
      <c r="BL21" s="18">
        <v>5</v>
      </c>
      <c r="BM21" s="19">
        <f t="shared" si="3"/>
        <v>0.14</v>
      </c>
      <c r="BN21" s="9" t="s">
        <v>11</v>
      </c>
      <c r="BO21" s="17">
        <v>3528</v>
      </c>
      <c r="BP21" s="18">
        <v>-7</v>
      </c>
      <c r="BQ21" s="19">
        <v>-0.2</v>
      </c>
      <c r="BR21" s="17">
        <v>3258</v>
      </c>
      <c r="BS21" s="18">
        <v>-270</v>
      </c>
      <c r="BT21" s="19">
        <v>-7.65</v>
      </c>
      <c r="BU21" s="17">
        <v>3270</v>
      </c>
      <c r="BV21" s="18">
        <v>12</v>
      </c>
      <c r="BW21" s="29">
        <v>0.37</v>
      </c>
      <c r="BX21" s="17">
        <v>3304</v>
      </c>
      <c r="BY21" s="32">
        <v>34</v>
      </c>
      <c r="BZ21" s="29">
        <v>1.04</v>
      </c>
      <c r="CA21" s="9" t="s">
        <v>11</v>
      </c>
      <c r="CB21" s="17">
        <v>3328</v>
      </c>
      <c r="CC21" s="37">
        <f t="shared" si="13"/>
        <v>24</v>
      </c>
      <c r="CD21" s="19">
        <f t="shared" si="4"/>
        <v>0.73</v>
      </c>
      <c r="CE21" s="17">
        <v>3310</v>
      </c>
      <c r="CF21" s="18">
        <f t="shared" si="14"/>
        <v>-18</v>
      </c>
      <c r="CG21" s="19">
        <f t="shared" si="5"/>
        <v>-0.54</v>
      </c>
      <c r="CH21" s="17">
        <v>3144</v>
      </c>
      <c r="CI21" s="18">
        <f t="shared" si="18"/>
        <v>-166</v>
      </c>
      <c r="CJ21" s="25">
        <f t="shared" si="19"/>
        <v>-5.02</v>
      </c>
      <c r="CK21" s="17">
        <v>3157</v>
      </c>
      <c r="CL21" s="18">
        <f t="shared" si="15"/>
        <v>13</v>
      </c>
      <c r="CM21" s="25">
        <f t="shared" si="6"/>
        <v>0.41</v>
      </c>
      <c r="CN21" s="9" t="s">
        <v>11</v>
      </c>
      <c r="CO21" s="17">
        <v>3189</v>
      </c>
      <c r="CP21" s="18">
        <f t="shared" si="20"/>
        <v>32</v>
      </c>
      <c r="CQ21" s="25">
        <f t="shared" si="7"/>
        <v>1.01</v>
      </c>
      <c r="CR21" s="17">
        <v>3201</v>
      </c>
      <c r="CS21" s="18">
        <f t="shared" si="16"/>
        <v>12</v>
      </c>
      <c r="CT21" s="25">
        <f t="shared" si="8"/>
        <v>0.38</v>
      </c>
      <c r="CU21" s="17">
        <v>3196</v>
      </c>
      <c r="CV21" s="18">
        <f t="shared" si="17"/>
        <v>-5</v>
      </c>
      <c r="CW21" s="25">
        <f t="shared" si="9"/>
        <v>-0.16</v>
      </c>
      <c r="CX21" s="17">
        <v>3222</v>
      </c>
      <c r="CY21" s="18">
        <f t="shared" si="21"/>
        <v>26</v>
      </c>
      <c r="CZ21" s="25">
        <f t="shared" si="10"/>
        <v>0.81</v>
      </c>
      <c r="DA21" s="9" t="s">
        <v>11</v>
      </c>
      <c r="DB21" s="17">
        <v>3206</v>
      </c>
      <c r="DC21" s="18">
        <f t="shared" si="22"/>
        <v>-16</v>
      </c>
      <c r="DD21" s="25">
        <f t="shared" si="11"/>
        <v>-0.5</v>
      </c>
      <c r="DE21" s="17">
        <v>3194</v>
      </c>
      <c r="DF21" s="18">
        <f t="shared" si="23"/>
        <v>-12</v>
      </c>
      <c r="DG21" s="25">
        <f t="shared" si="24"/>
        <v>-0.37</v>
      </c>
      <c r="DH21" s="17">
        <v>3219</v>
      </c>
      <c r="DI21" s="18">
        <f t="shared" si="25"/>
        <v>25</v>
      </c>
      <c r="DJ21" s="25">
        <f t="shared" si="26"/>
        <v>0.78</v>
      </c>
    </row>
    <row r="22" spans="1:114" ht="48.75" customHeight="1" thickBot="1">
      <c r="A22" s="47" t="s">
        <v>16</v>
      </c>
      <c r="B22" s="20">
        <v>4481</v>
      </c>
      <c r="C22" s="45" t="s">
        <v>57</v>
      </c>
      <c r="D22" s="46" t="s">
        <v>57</v>
      </c>
      <c r="E22" s="20">
        <v>4442</v>
      </c>
      <c r="F22" s="21">
        <v>-39</v>
      </c>
      <c r="G22" s="22">
        <v>-0.87</v>
      </c>
      <c r="H22" s="20">
        <v>4465</v>
      </c>
      <c r="I22" s="21">
        <v>23</v>
      </c>
      <c r="J22" s="22">
        <v>0.52</v>
      </c>
      <c r="K22" s="20">
        <v>4449</v>
      </c>
      <c r="L22" s="21">
        <v>-16</v>
      </c>
      <c r="M22" s="22">
        <v>-0.36</v>
      </c>
      <c r="N22" s="7" t="s">
        <v>16</v>
      </c>
      <c r="O22" s="20">
        <v>4441</v>
      </c>
      <c r="P22" s="21">
        <v>-8</v>
      </c>
      <c r="Q22" s="22">
        <v>-0.18</v>
      </c>
      <c r="R22" s="20">
        <v>4461</v>
      </c>
      <c r="S22" s="21">
        <v>20</v>
      </c>
      <c r="T22" s="22">
        <v>0.45</v>
      </c>
      <c r="U22" s="20">
        <v>4499</v>
      </c>
      <c r="V22" s="21">
        <v>38</v>
      </c>
      <c r="W22" s="22">
        <v>0.85</v>
      </c>
      <c r="X22" s="20">
        <v>4514</v>
      </c>
      <c r="Y22" s="21">
        <v>15</v>
      </c>
      <c r="Z22" s="22">
        <v>0.33</v>
      </c>
      <c r="AA22" s="7" t="s">
        <v>16</v>
      </c>
      <c r="AB22" s="20">
        <v>4493</v>
      </c>
      <c r="AC22" s="21">
        <v>-21</v>
      </c>
      <c r="AD22" s="22">
        <v>-0.47</v>
      </c>
      <c r="AE22" s="20">
        <v>4506</v>
      </c>
      <c r="AF22" s="21">
        <v>13</v>
      </c>
      <c r="AG22" s="22">
        <v>0.29</v>
      </c>
      <c r="AH22" s="20">
        <v>4537</v>
      </c>
      <c r="AI22" s="21">
        <v>31</v>
      </c>
      <c r="AJ22" s="22">
        <v>0.69</v>
      </c>
      <c r="AK22" s="20">
        <v>4589</v>
      </c>
      <c r="AL22" s="21">
        <v>52</v>
      </c>
      <c r="AM22" s="22">
        <v>1.15</v>
      </c>
      <c r="AN22" s="7" t="s">
        <v>16</v>
      </c>
      <c r="AO22" s="20">
        <v>4619</v>
      </c>
      <c r="AP22" s="21">
        <v>30</v>
      </c>
      <c r="AQ22" s="22">
        <v>0.65</v>
      </c>
      <c r="AR22" s="20">
        <v>4630</v>
      </c>
      <c r="AS22" s="21">
        <v>11</v>
      </c>
      <c r="AT22" s="22">
        <v>0.24</v>
      </c>
      <c r="AU22" s="20">
        <v>4637</v>
      </c>
      <c r="AV22" s="21">
        <v>7</v>
      </c>
      <c r="AW22" s="22">
        <v>0.15</v>
      </c>
      <c r="AX22" s="20">
        <v>4697</v>
      </c>
      <c r="AY22" s="21">
        <v>60</v>
      </c>
      <c r="AZ22" s="22">
        <f t="shared" si="0"/>
        <v>1.29</v>
      </c>
      <c r="BA22" s="7" t="s">
        <v>16</v>
      </c>
      <c r="BB22" s="20">
        <v>4716</v>
      </c>
      <c r="BC22" s="21">
        <v>19</v>
      </c>
      <c r="BD22" s="22">
        <f>BC22/AX22*100</f>
        <v>0.4</v>
      </c>
      <c r="BE22" s="20">
        <v>4756</v>
      </c>
      <c r="BF22" s="21">
        <v>40</v>
      </c>
      <c r="BG22" s="22">
        <f t="shared" si="1"/>
        <v>0.85</v>
      </c>
      <c r="BH22" s="20">
        <v>4795</v>
      </c>
      <c r="BI22" s="21">
        <v>39</v>
      </c>
      <c r="BJ22" s="22">
        <f t="shared" si="2"/>
        <v>0.82</v>
      </c>
      <c r="BK22" s="20">
        <v>4834</v>
      </c>
      <c r="BL22" s="21">
        <v>39</v>
      </c>
      <c r="BM22" s="22">
        <f t="shared" si="3"/>
        <v>0.81</v>
      </c>
      <c r="BN22" s="7" t="s">
        <v>16</v>
      </c>
      <c r="BO22" s="20">
        <v>4846</v>
      </c>
      <c r="BP22" s="21">
        <v>12</v>
      </c>
      <c r="BQ22" s="22">
        <v>0.25</v>
      </c>
      <c r="BR22" s="20">
        <v>4827</v>
      </c>
      <c r="BS22" s="21">
        <v>-19</v>
      </c>
      <c r="BT22" s="22">
        <v>-0.39</v>
      </c>
      <c r="BU22" s="20">
        <v>4849</v>
      </c>
      <c r="BV22" s="21">
        <v>22</v>
      </c>
      <c r="BW22" s="28">
        <v>0.46</v>
      </c>
      <c r="BX22" s="20">
        <v>4821</v>
      </c>
      <c r="BY22" s="33">
        <v>-28</v>
      </c>
      <c r="BZ22" s="30">
        <v>-0.58</v>
      </c>
      <c r="CA22" s="7" t="s">
        <v>16</v>
      </c>
      <c r="CB22" s="20">
        <v>4799</v>
      </c>
      <c r="CC22" s="38">
        <f t="shared" si="13"/>
        <v>-22</v>
      </c>
      <c r="CD22" s="22">
        <f t="shared" si="4"/>
        <v>-0.46</v>
      </c>
      <c r="CE22" s="20">
        <v>4820</v>
      </c>
      <c r="CF22" s="21">
        <f t="shared" si="14"/>
        <v>21</v>
      </c>
      <c r="CG22" s="22">
        <f t="shared" si="5"/>
        <v>0.44</v>
      </c>
      <c r="CH22" s="20">
        <v>4994</v>
      </c>
      <c r="CI22" s="21">
        <f t="shared" si="18"/>
        <v>174</v>
      </c>
      <c r="CJ22" s="22">
        <f t="shared" si="19"/>
        <v>3.61</v>
      </c>
      <c r="CK22" s="20">
        <v>4994</v>
      </c>
      <c r="CL22" s="21">
        <f t="shared" si="15"/>
        <v>0</v>
      </c>
      <c r="CM22" s="22">
        <f t="shared" si="6"/>
        <v>0</v>
      </c>
      <c r="CN22" s="7" t="s">
        <v>16</v>
      </c>
      <c r="CO22" s="20">
        <v>4995</v>
      </c>
      <c r="CP22" s="21">
        <f t="shared" si="20"/>
        <v>1</v>
      </c>
      <c r="CQ22" s="22">
        <f t="shared" si="7"/>
        <v>0.02</v>
      </c>
      <c r="CR22" s="20">
        <v>5032</v>
      </c>
      <c r="CS22" s="21">
        <f t="shared" si="16"/>
        <v>37</v>
      </c>
      <c r="CT22" s="22">
        <f t="shared" si="8"/>
        <v>0.74</v>
      </c>
      <c r="CU22" s="20">
        <v>5055</v>
      </c>
      <c r="CV22" s="21">
        <f t="shared" si="17"/>
        <v>23</v>
      </c>
      <c r="CW22" s="22">
        <f t="shared" si="9"/>
        <v>0.46</v>
      </c>
      <c r="CX22" s="20">
        <v>4871</v>
      </c>
      <c r="CY22" s="21">
        <f t="shared" si="21"/>
        <v>-184</v>
      </c>
      <c r="CZ22" s="22">
        <f t="shared" si="10"/>
        <v>-3.64</v>
      </c>
      <c r="DA22" s="7" t="s">
        <v>16</v>
      </c>
      <c r="DB22" s="20">
        <v>4849</v>
      </c>
      <c r="DC22" s="21">
        <f t="shared" si="22"/>
        <v>-22</v>
      </c>
      <c r="DD22" s="22">
        <f t="shared" si="11"/>
        <v>-0.45</v>
      </c>
      <c r="DE22" s="20">
        <v>4807</v>
      </c>
      <c r="DF22" s="21">
        <f t="shared" si="23"/>
        <v>-42</v>
      </c>
      <c r="DG22" s="54">
        <f t="shared" si="24"/>
        <v>-0.87</v>
      </c>
      <c r="DH22" s="20">
        <v>4784</v>
      </c>
      <c r="DI22" s="21">
        <f>DH22-DE22</f>
        <v>-23</v>
      </c>
      <c r="DJ22" s="54">
        <f>DI22/DE22*100</f>
        <v>-0.48</v>
      </c>
    </row>
  </sheetData>
  <sheetProtection/>
  <mergeCells count="44">
    <mergeCell ref="A3:A4"/>
    <mergeCell ref="BR3:BT3"/>
    <mergeCell ref="BX3:BZ3"/>
    <mergeCell ref="BU3:BW3"/>
    <mergeCell ref="B3:D3"/>
    <mergeCell ref="DH3:DJ3"/>
    <mergeCell ref="DE3:DG3"/>
    <mergeCell ref="DB3:DD3"/>
    <mergeCell ref="CU3:CW3"/>
    <mergeCell ref="CR3:CT3"/>
    <mergeCell ref="AU3:AW3"/>
    <mergeCell ref="BO3:BQ3"/>
    <mergeCell ref="CO3:CQ3"/>
    <mergeCell ref="CB3:CD3"/>
    <mergeCell ref="CE3:CG3"/>
    <mergeCell ref="CH3:CJ3"/>
    <mergeCell ref="CK3:CM3"/>
    <mergeCell ref="AX3:AZ3"/>
    <mergeCell ref="BN3:BN4"/>
    <mergeCell ref="CA3:CA4"/>
    <mergeCell ref="AN3:AN4"/>
    <mergeCell ref="BA3:BA4"/>
    <mergeCell ref="E3:G3"/>
    <mergeCell ref="H3:J3"/>
    <mergeCell ref="K3:M3"/>
    <mergeCell ref="O3:Q3"/>
    <mergeCell ref="R3:T3"/>
    <mergeCell ref="N3:N4"/>
    <mergeCell ref="AO3:AQ3"/>
    <mergeCell ref="AR3:AT3"/>
    <mergeCell ref="U3:W3"/>
    <mergeCell ref="X3:Z3"/>
    <mergeCell ref="AB3:AD3"/>
    <mergeCell ref="AE3:AG3"/>
    <mergeCell ref="AH3:AJ3"/>
    <mergeCell ref="AK3:AM3"/>
    <mergeCell ref="AA3:AA4"/>
    <mergeCell ref="BB3:BD3"/>
    <mergeCell ref="CN3:CN4"/>
    <mergeCell ref="DA3:DA4"/>
    <mergeCell ref="BH3:BJ3"/>
    <mergeCell ref="BK3:BM3"/>
    <mergeCell ref="CX3:CZ3"/>
    <mergeCell ref="BE3:BG3"/>
  </mergeCells>
  <printOptions verticalCentered="1"/>
  <pageMargins left="0.7874015748031497" right="0.7874015748031497" top="0.3937007874015748" bottom="0.5905511811023623" header="0" footer="0.5905511811023623"/>
  <pageSetup fitToWidth="3" horizontalDpi="600" verticalDpi="600" orientation="portrait" paperSize="9" scale="78" r:id="rId1"/>
  <colBreaks count="7" manualBreakCount="7">
    <brk id="26" max="21" man="1"/>
    <brk id="39" max="21" man="1"/>
    <brk id="52" max="21" man="1"/>
    <brk id="65" max="21" man="1"/>
    <brk id="78" max="21" man="1"/>
    <brk id="91" max="21" man="1"/>
    <brk id="10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谷下 史織</dc:creator>
  <cp:keywords/>
  <dc:description/>
  <cp:lastModifiedBy>Administrator</cp:lastModifiedBy>
  <cp:lastPrinted>2019-03-19T23:54:37Z</cp:lastPrinted>
  <dcterms:created xsi:type="dcterms:W3CDTF">2004-01-06T01:12:07Z</dcterms:created>
  <dcterms:modified xsi:type="dcterms:W3CDTF">2019-03-19T23:54:40Z</dcterms:modified>
  <cp:category/>
  <cp:version/>
  <cp:contentType/>
  <cp:contentStatus/>
</cp:coreProperties>
</file>